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ข้อมูลนักศึกษา\2564\UOC 2-64\"/>
    </mc:Choice>
  </mc:AlternateContent>
  <xr:revisionPtr revIDLastSave="0" documentId="13_ncr:1_{01C02B9C-EC23-4C1A-B836-D4114416F5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รายงานเผยแพร่ 3" sheetId="1" r:id="rId1"/>
    <sheet name="รายงานเผยแพร่ 4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" i="3" l="1"/>
  <c r="Q7" i="3" s="1"/>
  <c r="P7" i="3"/>
  <c r="O8" i="3"/>
  <c r="Q8" i="3" s="1"/>
  <c r="P8" i="3"/>
  <c r="O9" i="3"/>
  <c r="P9" i="3"/>
  <c r="Q9" i="3" s="1"/>
  <c r="O10" i="3"/>
  <c r="P10" i="3"/>
  <c r="Q10" i="3"/>
  <c r="O12" i="3"/>
  <c r="Q12" i="3" s="1"/>
  <c r="P12" i="3"/>
  <c r="O13" i="3"/>
  <c r="Q13" i="3" s="1"/>
  <c r="P13" i="3"/>
  <c r="O14" i="3"/>
  <c r="P14" i="3"/>
  <c r="Q14" i="3" s="1"/>
  <c r="O15" i="3"/>
  <c r="P15" i="3"/>
  <c r="Q15" i="3"/>
  <c r="O16" i="3"/>
  <c r="Q16" i="3" s="1"/>
  <c r="P16" i="3"/>
  <c r="O17" i="3"/>
  <c r="Q17" i="3" s="1"/>
  <c r="P17" i="3"/>
  <c r="O18" i="3"/>
  <c r="P18" i="3"/>
  <c r="Q18" i="3" s="1"/>
  <c r="O19" i="3"/>
  <c r="P19" i="3"/>
  <c r="Q19" i="3"/>
  <c r="O20" i="3"/>
  <c r="Q20" i="3" s="1"/>
  <c r="P20" i="3"/>
  <c r="O21" i="3"/>
  <c r="Q21" i="3" s="1"/>
  <c r="P21" i="3"/>
  <c r="O22" i="3"/>
  <c r="P22" i="3"/>
  <c r="Q22" i="3" s="1"/>
  <c r="O23" i="3"/>
  <c r="P23" i="3"/>
  <c r="Q23" i="3"/>
  <c r="O24" i="3"/>
  <c r="P24" i="3"/>
  <c r="Q24" i="3" s="1"/>
  <c r="O25" i="3"/>
  <c r="Q25" i="3" s="1"/>
  <c r="P25" i="3"/>
  <c r="O26" i="3"/>
  <c r="Q26" i="3" s="1"/>
  <c r="P26" i="3"/>
  <c r="O27" i="3"/>
  <c r="P27" i="3"/>
  <c r="Q27" i="3"/>
  <c r="O28" i="3"/>
  <c r="P28" i="3"/>
  <c r="Q28" i="3" s="1"/>
  <c r="O29" i="3"/>
  <c r="Q29" i="3" s="1"/>
  <c r="P29" i="3"/>
  <c r="O30" i="3"/>
  <c r="Q30" i="3" s="1"/>
  <c r="P30" i="3"/>
  <c r="O31" i="3"/>
  <c r="P31" i="3"/>
  <c r="Q31" i="3"/>
  <c r="O32" i="3"/>
  <c r="P32" i="3"/>
  <c r="Q32" i="3" s="1"/>
  <c r="O33" i="3"/>
  <c r="Q33" i="3" s="1"/>
  <c r="P33" i="3"/>
  <c r="O35" i="3"/>
  <c r="Q35" i="3" s="1"/>
  <c r="P35" i="3"/>
  <c r="O36" i="3"/>
  <c r="P36" i="3"/>
  <c r="Q36" i="3"/>
  <c r="O37" i="3"/>
  <c r="P37" i="3"/>
  <c r="Q37" i="3" s="1"/>
  <c r="O38" i="3"/>
  <c r="Q38" i="3" s="1"/>
  <c r="P38" i="3"/>
  <c r="O39" i="3"/>
  <c r="Q39" i="3" s="1"/>
  <c r="P39" i="3"/>
  <c r="O40" i="3"/>
  <c r="P40" i="3"/>
  <c r="Q40" i="3"/>
  <c r="O41" i="3"/>
  <c r="P41" i="3"/>
  <c r="Q41" i="3" s="1"/>
  <c r="O42" i="3"/>
  <c r="Q42" i="3" s="1"/>
  <c r="P42" i="3"/>
  <c r="O43" i="3"/>
  <c r="Q43" i="3" s="1"/>
  <c r="P43" i="3"/>
  <c r="O44" i="3"/>
  <c r="P44" i="3"/>
  <c r="Q44" i="3"/>
  <c r="O45" i="3"/>
  <c r="P45" i="3"/>
  <c r="Q45" i="3" s="1"/>
  <c r="O46" i="3"/>
  <c r="Q46" i="3" s="1"/>
  <c r="P46" i="3"/>
  <c r="O47" i="3"/>
  <c r="Q47" i="3" s="1"/>
  <c r="P47" i="3"/>
  <c r="O48" i="3"/>
  <c r="P48" i="3"/>
  <c r="Q48" i="3"/>
  <c r="O49" i="3"/>
  <c r="P49" i="3"/>
  <c r="Q49" i="3" s="1"/>
  <c r="O50" i="3"/>
  <c r="Q50" i="3" s="1"/>
  <c r="P50" i="3"/>
  <c r="O51" i="3"/>
  <c r="Q51" i="3" s="1"/>
  <c r="P51" i="3"/>
  <c r="O52" i="3"/>
  <c r="P52" i="3"/>
  <c r="Q52" i="3"/>
  <c r="O54" i="3"/>
  <c r="P54" i="3"/>
  <c r="Q54" i="3" s="1"/>
  <c r="O55" i="3"/>
  <c r="Q55" i="3" s="1"/>
  <c r="P55" i="3"/>
  <c r="O56" i="3"/>
  <c r="Q56" i="3" s="1"/>
  <c r="P56" i="3"/>
  <c r="O57" i="3"/>
  <c r="P57" i="3"/>
  <c r="Q57" i="3"/>
  <c r="O58" i="3"/>
  <c r="P58" i="3"/>
  <c r="Q58" i="3" s="1"/>
  <c r="O59" i="3"/>
  <c r="Q59" i="3" s="1"/>
  <c r="P59" i="3"/>
  <c r="O60" i="3"/>
  <c r="P60" i="3"/>
  <c r="Q60" i="3" s="1"/>
  <c r="O61" i="3"/>
  <c r="P61" i="3"/>
  <c r="Q61" i="3"/>
  <c r="O62" i="3"/>
  <c r="Q62" i="3" s="1"/>
  <c r="P62" i="3"/>
  <c r="O63" i="3"/>
  <c r="Q63" i="3" s="1"/>
  <c r="P63" i="3"/>
  <c r="O64" i="3"/>
  <c r="Q64" i="3" s="1"/>
  <c r="P64" i="3"/>
  <c r="O65" i="3"/>
  <c r="P65" i="3"/>
  <c r="Q65" i="3"/>
  <c r="O66" i="3"/>
  <c r="P66" i="3"/>
  <c r="Q66" i="3" s="1"/>
  <c r="O67" i="3"/>
  <c r="Q67" i="3" s="1"/>
  <c r="P67" i="3"/>
  <c r="O68" i="3"/>
  <c r="Q68" i="3" s="1"/>
  <c r="P68" i="3"/>
  <c r="O69" i="3"/>
  <c r="P69" i="3"/>
  <c r="Q69" i="3"/>
  <c r="O70" i="3"/>
  <c r="P70" i="3"/>
  <c r="Q70" i="3" s="1"/>
  <c r="O71" i="3"/>
  <c r="Q71" i="3" s="1"/>
  <c r="P71" i="3"/>
  <c r="O72" i="3"/>
  <c r="P72" i="3"/>
  <c r="Q72" i="3" s="1"/>
  <c r="O73" i="3"/>
  <c r="P73" i="3"/>
  <c r="Q73" i="3"/>
  <c r="O74" i="3"/>
  <c r="P74" i="3"/>
  <c r="Q74" i="3" s="1"/>
  <c r="O75" i="3"/>
  <c r="Q75" i="3" s="1"/>
  <c r="P75" i="3"/>
  <c r="O76" i="3"/>
  <c r="P76" i="3"/>
  <c r="Q76" i="3" s="1"/>
  <c r="O77" i="3"/>
  <c r="P77" i="3"/>
  <c r="Q77" i="3"/>
  <c r="O78" i="3"/>
  <c r="P78" i="3"/>
  <c r="Q78" i="3" s="1"/>
  <c r="O79" i="3"/>
  <c r="Q79" i="3" s="1"/>
  <c r="P79" i="3"/>
  <c r="O80" i="3"/>
  <c r="P80" i="3"/>
  <c r="Q80" i="3" s="1"/>
  <c r="O81" i="3"/>
  <c r="P81" i="3"/>
  <c r="Q81" i="3"/>
  <c r="O83" i="3"/>
  <c r="Q83" i="3" s="1"/>
  <c r="P83" i="3"/>
  <c r="O84" i="3"/>
  <c r="Q84" i="3" s="1"/>
  <c r="P84" i="3"/>
  <c r="O85" i="3"/>
  <c r="P85" i="3"/>
  <c r="Q85" i="3" s="1"/>
  <c r="O86" i="3"/>
  <c r="P86" i="3"/>
  <c r="Q86" i="3"/>
  <c r="O87" i="3"/>
  <c r="Q87" i="3" s="1"/>
  <c r="P87" i="3"/>
  <c r="O88" i="3"/>
  <c r="Q88" i="3" s="1"/>
  <c r="P88" i="3"/>
  <c r="O89" i="3"/>
  <c r="P89" i="3"/>
  <c r="Q89" i="3" s="1"/>
  <c r="O90" i="3"/>
  <c r="P90" i="3"/>
  <c r="Q90" i="3"/>
  <c r="O91" i="3"/>
  <c r="Q91" i="3" s="1"/>
  <c r="P91" i="3"/>
  <c r="O92" i="3"/>
  <c r="Q92" i="3" s="1"/>
  <c r="P92" i="3"/>
  <c r="O94" i="3"/>
  <c r="P94" i="3"/>
  <c r="Q94" i="3" s="1"/>
  <c r="O95" i="3"/>
  <c r="P95" i="3"/>
  <c r="Q95" i="3"/>
  <c r="O96" i="3"/>
  <c r="Q96" i="3" s="1"/>
  <c r="P96" i="3"/>
  <c r="O97" i="3"/>
  <c r="Q97" i="3" s="1"/>
  <c r="P97" i="3"/>
  <c r="O98" i="3"/>
  <c r="P98" i="3"/>
  <c r="Q98" i="3" s="1"/>
  <c r="O99" i="3"/>
  <c r="P99" i="3"/>
  <c r="Q99" i="3"/>
  <c r="O100" i="3"/>
  <c r="Q100" i="3" s="1"/>
  <c r="P100" i="3"/>
  <c r="O101" i="3"/>
  <c r="Q101" i="3" s="1"/>
  <c r="P101" i="3"/>
  <c r="O103" i="3"/>
  <c r="P103" i="3"/>
  <c r="Q103" i="3" s="1"/>
  <c r="O104" i="3"/>
  <c r="P104" i="3"/>
  <c r="Q104" i="3"/>
  <c r="O105" i="3"/>
  <c r="Q105" i="3" s="1"/>
  <c r="P105" i="3"/>
  <c r="O106" i="3"/>
  <c r="Q106" i="3" s="1"/>
  <c r="P106" i="3"/>
  <c r="O107" i="3"/>
  <c r="P107" i="3"/>
  <c r="Q107" i="3" s="1"/>
  <c r="O108" i="3"/>
  <c r="P108" i="3"/>
  <c r="Q108" i="3"/>
  <c r="O110" i="3"/>
  <c r="Q110" i="3" s="1"/>
  <c r="P110" i="3"/>
  <c r="O111" i="3"/>
  <c r="Q111" i="3" s="1"/>
  <c r="P111" i="3"/>
  <c r="P112" i="3"/>
  <c r="Q112" i="3" l="1"/>
  <c r="O112" i="3"/>
</calcChain>
</file>

<file path=xl/sharedStrings.xml><?xml version="1.0" encoding="utf-8"?>
<sst xmlns="http://schemas.openxmlformats.org/spreadsheetml/2006/main" count="172" uniqueCount="124">
  <si>
    <t>รายงานเผยแพร่ 3</t>
  </si>
  <si>
    <t>คณะ</t>
  </si>
  <si>
    <t>กลุ่มสาขาวิชาเรียน(นักศึกษา)/กลุ่มสาขาวิชาที่สอน(อาจารย์)</t>
  </si>
  <si>
    <t>การศึกษา</t>
  </si>
  <si>
    <t>มนุษยศาสตร์และศิลป</t>
  </si>
  <si>
    <t>สังคมและพฤติกรรมศาสตร์</t>
  </si>
  <si>
    <t>วิทยาศาสตร์</t>
  </si>
  <si>
    <t>วิศวกรรม</t>
  </si>
  <si>
    <t>เกษตรศาสตร์</t>
  </si>
  <si>
    <t>สุขภาพและสวัสดิการ</t>
  </si>
  <si>
    <t>บริการ</t>
  </si>
  <si>
    <t>คณะครุศาสตร์</t>
  </si>
  <si>
    <t>บุคลากรสายวิชาการ</t>
  </si>
  <si>
    <t>นักศึกษาทั้งหมด</t>
  </si>
  <si>
    <t>คณะวิทยาศาสตร์และเทคโนโลยี</t>
  </si>
  <si>
    <t>คณะมนุษยศาสตร์และสังคมศาสตร์</t>
  </si>
  <si>
    <t>คณะวิทยาการจัดการ</t>
  </si>
  <si>
    <t>คณะเทคโนโลยีการเกษตร</t>
  </si>
  <si>
    <t>บัณฑิตวิทยาลัย</t>
  </si>
  <si>
    <t>วิทยาลัยนานาชาติ</t>
  </si>
  <si>
    <t>วิทยาลัยแม่ฮ่องสอน</t>
  </si>
  <si>
    <t>สถาบันพัฒนาเศรษฐกิจและ
เทคโนโลยีชุมชนแห่งเอเชีย</t>
  </si>
  <si>
    <t>รายงานเผยแพร่ 4</t>
  </si>
  <si>
    <t>คณะ / สาขาวิชา</t>
  </si>
  <si>
    <t>ระดับการศึกษา</t>
  </si>
  <si>
    <t>รวมทั้งหมด</t>
  </si>
  <si>
    <t>ป.ตรี</t>
  </si>
  <si>
    <t>ป.บัณฑิต</t>
  </si>
  <si>
    <t>ป.โท</t>
  </si>
  <si>
    <t>ป.เอก</t>
  </si>
  <si>
    <t>ชาย</t>
  </si>
  <si>
    <t>หญิง</t>
  </si>
  <si>
    <t>รวม</t>
  </si>
  <si>
    <t>วิทยาศาสตร์และเทคโนโลยีการอาหาร</t>
  </si>
  <si>
    <t>สัตวศาสตร์</t>
  </si>
  <si>
    <t>คณะเทคโนโลยีการเกษตร Total</t>
  </si>
  <si>
    <t>เคมี</t>
  </si>
  <si>
    <t>การบริหารการศึกษา</t>
  </si>
  <si>
    <t>การประถมศึกษา</t>
  </si>
  <si>
    <t>การศึกษาปฐมวัย</t>
  </si>
  <si>
    <t>คณิตศาสตร์</t>
  </si>
  <si>
    <t>คอมพิวเตอร์ศึกษา</t>
  </si>
  <si>
    <t>จิตวิทยา</t>
  </si>
  <si>
    <t>ชีววิทยา</t>
  </si>
  <si>
    <t>ดนตรีศึกษา</t>
  </si>
  <si>
    <t>นาฏศิลป์</t>
  </si>
  <si>
    <t>พลศึกษา</t>
  </si>
  <si>
    <t>ฟิสิกส์</t>
  </si>
  <si>
    <t>ภาษาไทย</t>
  </si>
  <si>
    <t>ภาษาจีน</t>
  </si>
  <si>
    <t>ภาษาอังกฤษ</t>
  </si>
  <si>
    <t>วิชาชีพครู</t>
  </si>
  <si>
    <t>ศิลปศึกษา</t>
  </si>
  <si>
    <t>สังคมศึกษา</t>
  </si>
  <si>
    <t>อุตสาหกรรมและเทคโนโลยีศึกษา</t>
  </si>
  <si>
    <t>คณะครุศาสตร์ Total</t>
  </si>
  <si>
    <t>การพัฒนาชุมชน</t>
  </si>
  <si>
    <t>นิติศาสตร์</t>
  </si>
  <si>
    <t>ภาษาเกาหลี</t>
  </si>
  <si>
    <t>ภาษาญี่ปุ่น</t>
  </si>
  <si>
    <t>ภาษาฝรั่งเศสธุรกิจ</t>
  </si>
  <si>
    <t>ภาษาอังกฤษธุรกิจ</t>
  </si>
  <si>
    <t>ภูมิสารสนเทศ</t>
  </si>
  <si>
    <t>รัฐประศาสนศาสตร์</t>
  </si>
  <si>
    <t>วัฒนธรรมศึกษา</t>
  </si>
  <si>
    <t>ออกแบบประยุกต์ศิลป์</t>
  </si>
  <si>
    <t>คณะมนุษยศาสตร์และสังคมศาสตร์ Total</t>
  </si>
  <si>
    <t>การเป็นผู้ประกอบการ</t>
  </si>
  <si>
    <t>การจัดการ</t>
  </si>
  <si>
    <t>การตลาด</t>
  </si>
  <si>
    <t>การบริหารทรัพยากรมนุษย์</t>
  </si>
  <si>
    <t>การบริหารธุรกิจ</t>
  </si>
  <si>
    <t>คอมพิวเตอร์ธุรกิจ</t>
  </si>
  <si>
    <t>ธุรกิจระหว่างประเทศ</t>
  </si>
  <si>
    <t>นิเทศศาสตร์</t>
  </si>
  <si>
    <t>คณะวิทยาการจัดการ Total</t>
  </si>
  <si>
    <t>เทคโนโลยีเซรามิก</t>
  </si>
  <si>
    <t>เทคโนโลยีวิศวกรรมการก่อสร้าง</t>
  </si>
  <si>
    <t>เทคโนโลยีสถาปัตยกรรม</t>
  </si>
  <si>
    <t>เทคโนโลยีสารสนเทศ</t>
  </si>
  <si>
    <t>การโปรแกรมและการรักษาความปลอดภัยบนเว็บ</t>
  </si>
  <si>
    <t>การสอนวิทยาศาสตร์</t>
  </si>
  <si>
    <t>การออกแบบผลิตภัณฑ์</t>
  </si>
  <si>
    <t>คหกรรมศาสตร์</t>
  </si>
  <si>
    <t>วิทยาการคอมพิวเตอร์</t>
  </si>
  <si>
    <t>สถิติประยุกต์</t>
  </si>
  <si>
    <t>สาธารณสุขศาสตร์</t>
  </si>
  <si>
    <t>คณะวิทยาศาสตร์และเทคโนโลยี Total</t>
  </si>
  <si>
    <t>หลักสูตรและการสอน</t>
  </si>
  <si>
    <t>บัณฑิตวิทยาลัย Total</t>
  </si>
  <si>
    <t>วิทยาลัยแม่ฮ่องสอน Total</t>
  </si>
  <si>
    <t>ภาษาจีนธุรกิจ</t>
  </si>
  <si>
    <t>ภาษาอังกฤษเพื่อการสื่อสารระหว่างประเทศ</t>
  </si>
  <si>
    <t>วิทยาลัยนานาชาติ Total</t>
  </si>
  <si>
    <t>ดนตรีสากล</t>
  </si>
  <si>
    <t>ศิลปะและการออกแบบ</t>
  </si>
  <si>
    <t>วิทยาศาสตร์และเทคโนโลยีสิ่งแวดล้อม</t>
  </si>
  <si>
    <t>พลังงานชุมชนและสิ่งแวดล้อม</t>
  </si>
  <si>
    <t>เทคโนโลยีสารสนเทศและการสื่อสาร</t>
  </si>
  <si>
    <t>การท่องเที่ยว</t>
  </si>
  <si>
    <t>การจัดการธุรกิจการบิน</t>
  </si>
  <si>
    <t>ภาษาอังกฤษศึกษา</t>
  </si>
  <si>
    <t>อุตสาหกรรมศิลป์</t>
  </si>
  <si>
    <t>การจัดการธุรกิจนานาชาติ</t>
  </si>
  <si>
    <t>สาธารณสุขชุมชน</t>
  </si>
  <si>
    <t>การบริหารจัดการ</t>
  </si>
  <si>
    <t>เทคโนโลยี</t>
  </si>
  <si>
    <t>เกษตร</t>
  </si>
  <si>
    <t>การจัดการการค้าชายแดน</t>
  </si>
  <si>
    <t>ศาสตร์เพื่อการพัฒนาท้องถิ่นที่ยั่งยืน</t>
  </si>
  <si>
    <t>การศึกษาพิเศษ</t>
  </si>
  <si>
    <t>เศรษฐศาสตร์ดิจิทัล</t>
  </si>
  <si>
    <t>ภาษาไทยเพื่อการสื่อสารทางธุรกิจ</t>
  </si>
  <si>
    <t>ภาษาอังกฤษเพื่อการสื่อสาร</t>
  </si>
  <si>
    <t>อาชีวอนามัยและความปลอดภัย</t>
  </si>
  <si>
    <t>วิทยาการจัดการเรียนรู้</t>
  </si>
  <si>
    <t>วิทยาลัยพัฒนาเศรษฐกิจและเทคโนโลยีชุมชนแห่งเอเชีย Total</t>
  </si>
  <si>
    <t>วิทยาลัยพัฒนาเศรษฐกิจและเทคโนโลยีชุมชนแห่งเอเชีย</t>
  </si>
  <si>
    <t>นวัตกรรมดิจิทัล</t>
  </si>
  <si>
    <t>บัญชี</t>
  </si>
  <si>
    <t>สารสนเทศศาสตร์และบรรณารักษศาสตร์</t>
  </si>
  <si>
    <t>วิทยาศาตร์ทั่วไป</t>
  </si>
  <si>
    <r>
      <t>รายงานจำนวนนักศึกษาทั้งหมด (เฉพาะมีสถานภาพเป็นนักศึกษา) และจำนวนบุคลากรสายวิชาการจำแนกตามคณะ และกลุ่มสาขาวิชา</t>
    </r>
    <r>
      <rPr>
        <b/>
        <sz val="16"/>
        <color theme="9" tint="-0.249977111117893"/>
        <rFont val="TH SarabunPSK"/>
        <family val="2"/>
      </rPr>
      <t xml:space="preserve"> ภาคการศึกษา 2-2564</t>
    </r>
  </si>
  <si>
    <r>
      <t xml:space="preserve">รายงานจำนวนนักศึกษาทั้งหมด (เฉพาะที่มีสถานะเป็นนักศึกษา) </t>
    </r>
    <r>
      <rPr>
        <b/>
        <sz val="18"/>
        <color theme="9" tint="-0.249977111117893"/>
        <rFont val="TH SarabunPSK"/>
        <family val="2"/>
      </rPr>
      <t>ภาคการศึกษา 2-2564</t>
    </r>
    <r>
      <rPr>
        <b/>
        <sz val="18"/>
        <rFont val="TH SarabunPSK"/>
        <family val="2"/>
      </rPr>
      <t xml:space="preserve"> จำแนกตามคณะ สาขาวิชา ระดับการศึกษา และเพศ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</si>
</sst>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87" formatCode="_(* #,##0.00_);_(* \(#,##0.00\);_(* &quot;-&quot;??_);_(@_)"/>
    <numFmt numFmtId="188" formatCode="_(* #,##0_);_(* \(#,##0\);_(* &quot;-&quot;??_);_(@_)"/>
  </numFmts>
  <fonts count="17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0"/>
      <name val="MS Sans Serif"/>
      <family val="2"/>
      <charset val="222"/>
    </font>
    <font>
      <b/>
      <sz val="18"/>
      <name val="TH SarabunPSK"/>
      <family val="2"/>
    </font>
    <font>
      <sz val="14"/>
      <color theme="1"/>
      <name val="TH SarabunPSK"/>
      <family val="2"/>
    </font>
    <font>
      <b/>
      <sz val="16"/>
      <color theme="3" tint="-0.499984740745262"/>
      <name val="TH SarabunPSK"/>
      <family val="2"/>
    </font>
    <font>
      <sz val="15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9" tint="-0.249977111117893"/>
      <name val="TH SarabunPSK"/>
      <family val="2"/>
    </font>
    <font>
      <b/>
      <sz val="18"/>
      <color theme="9" tint="-0.24997711111789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9" fillId="0" borderId="0"/>
    <xf numFmtId="187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2" applyFont="1"/>
    <xf numFmtId="0" fontId="3" fillId="0" borderId="0" xfId="1" applyFont="1" applyAlignment="1">
      <alignment horizontal="center"/>
    </xf>
    <xf numFmtId="0" fontId="6" fillId="0" borderId="0" xfId="1" applyFont="1"/>
    <xf numFmtId="0" fontId="6" fillId="0" borderId="5" xfId="1" applyFont="1" applyBorder="1"/>
    <xf numFmtId="41" fontId="8" fillId="2" borderId="5" xfId="1" applyNumberFormat="1" applyFont="1" applyFill="1" applyBorder="1" applyAlignment="1">
      <alignment horizontal="center"/>
    </xf>
    <xf numFmtId="0" fontId="6" fillId="0" borderId="6" xfId="1" applyFont="1" applyBorder="1"/>
    <xf numFmtId="0" fontId="6" fillId="0" borderId="7" xfId="1" applyFont="1" applyBorder="1"/>
    <xf numFmtId="41" fontId="8" fillId="2" borderId="7" xfId="1" applyNumberFormat="1" applyFont="1" applyFill="1" applyBorder="1" applyAlignment="1">
      <alignment horizontal="center"/>
    </xf>
    <xf numFmtId="41" fontId="8" fillId="0" borderId="6" xfId="1" applyNumberFormat="1" applyFont="1" applyFill="1" applyBorder="1" applyAlignment="1">
      <alignment horizontal="center"/>
    </xf>
    <xf numFmtId="0" fontId="10" fillId="0" borderId="0" xfId="3" applyFont="1"/>
    <xf numFmtId="0" fontId="11" fillId="0" borderId="0" xfId="3" applyFont="1"/>
    <xf numFmtId="0" fontId="6" fillId="0" borderId="0" xfId="3" applyFont="1"/>
    <xf numFmtId="0" fontId="13" fillId="0" borderId="0" xfId="2" applyFont="1"/>
    <xf numFmtId="41" fontId="13" fillId="0" borderId="0" xfId="2" applyNumberFormat="1" applyFont="1"/>
    <xf numFmtId="0" fontId="11" fillId="0" borderId="0" xfId="0" applyFont="1"/>
    <xf numFmtId="0" fontId="14" fillId="0" borderId="0" xfId="0" applyFont="1"/>
    <xf numFmtId="188" fontId="14" fillId="0" borderId="0" xfId="4" applyNumberFormat="1" applyFont="1"/>
    <xf numFmtId="188" fontId="14" fillId="0" borderId="1" xfId="4" applyNumberFormat="1" applyFont="1" applyBorder="1"/>
    <xf numFmtId="188" fontId="14" fillId="0" borderId="1" xfId="4" applyNumberFormat="1" applyFont="1" applyFill="1" applyBorder="1"/>
    <xf numFmtId="188" fontId="14" fillId="3" borderId="13" xfId="4" applyNumberFormat="1" applyFont="1" applyFill="1" applyBorder="1"/>
    <xf numFmtId="0" fontId="14" fillId="3" borderId="12" xfId="0" applyFont="1" applyFill="1" applyBorder="1"/>
    <xf numFmtId="0" fontId="14" fillId="3" borderId="11" xfId="0" applyFont="1" applyFill="1" applyBorder="1"/>
    <xf numFmtId="188" fontId="11" fillId="0" borderId="0" xfId="4" applyNumberFormat="1" applyFont="1"/>
    <xf numFmtId="188" fontId="11" fillId="0" borderId="13" xfId="4" applyNumberFormat="1" applyFont="1" applyBorder="1"/>
    <xf numFmtId="188" fontId="11" fillId="0" borderId="13" xfId="4" applyNumberFormat="1" applyFont="1" applyFill="1" applyBorder="1"/>
    <xf numFmtId="0" fontId="11" fillId="0" borderId="12" xfId="0" applyFont="1" applyBorder="1"/>
    <xf numFmtId="0" fontId="11" fillId="0" borderId="11" xfId="0" applyFont="1" applyBorder="1"/>
    <xf numFmtId="188" fontId="14" fillId="0" borderId="13" xfId="4" applyNumberFormat="1" applyFont="1" applyBorder="1"/>
    <xf numFmtId="188" fontId="14" fillId="0" borderId="13" xfId="4" applyNumberFormat="1" applyFont="1" applyFill="1" applyBorder="1"/>
    <xf numFmtId="0" fontId="14" fillId="0" borderId="12" xfId="0" applyFont="1" applyBorder="1"/>
    <xf numFmtId="0" fontId="14" fillId="0" borderId="11" xfId="0" applyFont="1" applyBorder="1"/>
    <xf numFmtId="188" fontId="14" fillId="0" borderId="5" xfId="4" applyNumberFormat="1" applyFont="1" applyBorder="1"/>
    <xf numFmtId="188" fontId="14" fillId="0" borderId="5" xfId="4" applyNumberFormat="1" applyFont="1" applyFill="1" applyBorder="1"/>
    <xf numFmtId="0" fontId="14" fillId="0" borderId="10" xfId="0" applyFont="1" applyBorder="1"/>
    <xf numFmtId="0" fontId="14" fillId="0" borderId="9" xfId="0" applyFont="1" applyBorder="1"/>
    <xf numFmtId="0" fontId="12" fillId="4" borderId="1" xfId="3" applyFont="1" applyFill="1" applyBorder="1" applyAlignment="1">
      <alignment horizontal="center"/>
    </xf>
    <xf numFmtId="0" fontId="15" fillId="0" borderId="0" xfId="3" applyFont="1" applyAlignment="1">
      <alignment horizontal="right"/>
    </xf>
    <xf numFmtId="0" fontId="7" fillId="4" borderId="1" xfId="1" applyFont="1" applyFill="1" applyBorder="1" applyAlignment="1">
      <alignment horizontal="center" vertical="top" wrapText="1"/>
    </xf>
    <xf numFmtId="0" fontId="7" fillId="0" borderId="1" xfId="1" applyFont="1" applyBorder="1" applyAlignment="1">
      <alignment horizontal="left" vertical="top"/>
    </xf>
    <xf numFmtId="0" fontId="15" fillId="0" borderId="0" xfId="1" applyFont="1" applyAlignment="1">
      <alignment horizontal="center"/>
    </xf>
    <xf numFmtId="0" fontId="3" fillId="4" borderId="1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left" vertical="top"/>
    </xf>
    <xf numFmtId="0" fontId="7" fillId="0" borderId="8" xfId="1" applyFont="1" applyBorder="1" applyAlignment="1">
      <alignment horizontal="left" vertical="top"/>
    </xf>
    <xf numFmtId="0" fontId="7" fillId="0" borderId="1" xfId="1" applyFont="1" applyBorder="1" applyAlignment="1">
      <alignment horizontal="left" vertical="top" wrapText="1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2" fillId="4" borderId="1" xfId="3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horizontal="center"/>
    </xf>
  </cellXfs>
  <cellStyles count="5">
    <cellStyle name="Normal 2" xfId="2" xr:uid="{00000000-0005-0000-0000-000002000000}"/>
    <cellStyle name="Normal 2 2" xfId="1" xr:uid="{00000000-0005-0000-0000-000003000000}"/>
    <cellStyle name="Normal 3" xfId="3" xr:uid="{00000000-0005-0000-0000-000004000000}"/>
    <cellStyle name="จุลภาค 2" xfId="4" xr:uid="{34EE7CB8-4462-4DD7-88D4-5B421D633E98}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L25"/>
  <sheetViews>
    <sheetView tabSelected="1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3" sqref="A3"/>
    </sheetView>
  </sheetViews>
  <sheetFormatPr defaultColWidth="9" defaultRowHeight="15" x14ac:dyDescent="0.25"/>
  <cols>
    <col min="1" max="1" width="28.125" style="3" customWidth="1"/>
    <col min="2" max="2" width="16.375" style="3" customWidth="1"/>
    <col min="3" max="3" width="10.375" style="3" customWidth="1"/>
    <col min="4" max="4" width="15.125" style="3" bestFit="1" customWidth="1"/>
    <col min="5" max="5" width="15.375" style="3" customWidth="1"/>
    <col min="6" max="7" width="10.375" style="3" customWidth="1"/>
    <col min="8" max="10" width="12.125" style="3" customWidth="1"/>
    <col min="11" max="11" width="10.875" style="3" customWidth="1"/>
    <col min="12" max="12" width="9.375" style="3" customWidth="1"/>
    <col min="13" max="16384" width="9" style="3"/>
  </cols>
  <sheetData>
    <row r="1" spans="1:12" ht="21" x14ac:dyDescent="0.35">
      <c r="A1" s="1" t="s">
        <v>122</v>
      </c>
      <c r="B1" s="2"/>
      <c r="C1" s="2"/>
      <c r="D1" s="2"/>
      <c r="E1" s="2"/>
      <c r="F1" s="2"/>
      <c r="G1" s="2"/>
      <c r="H1" s="2"/>
      <c r="I1" s="2"/>
      <c r="J1" s="2"/>
      <c r="K1" s="42"/>
      <c r="L1" s="42"/>
    </row>
    <row r="2" spans="1:12" ht="21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42" t="s">
        <v>0</v>
      </c>
      <c r="L2" s="42"/>
    </row>
    <row r="3" spans="1:12" ht="11.25" customHeight="1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4"/>
    </row>
    <row r="4" spans="1:12" ht="25.5" customHeight="1" x14ac:dyDescent="0.25">
      <c r="A4" s="43" t="s">
        <v>1</v>
      </c>
      <c r="B4" s="43"/>
      <c r="C4" s="44" t="s">
        <v>2</v>
      </c>
      <c r="D4" s="45"/>
      <c r="E4" s="45"/>
      <c r="F4" s="45"/>
      <c r="G4" s="45"/>
      <c r="H4" s="45"/>
      <c r="I4" s="45"/>
      <c r="J4" s="45"/>
      <c r="K4" s="45"/>
      <c r="L4" s="46"/>
    </row>
    <row r="5" spans="1:12" ht="37.5" x14ac:dyDescent="0.25">
      <c r="A5" s="43"/>
      <c r="B5" s="43"/>
      <c r="C5" s="40" t="s">
        <v>3</v>
      </c>
      <c r="D5" s="40" t="s">
        <v>4</v>
      </c>
      <c r="E5" s="40" t="s">
        <v>5</v>
      </c>
      <c r="F5" s="40" t="s">
        <v>105</v>
      </c>
      <c r="G5" s="40" t="s">
        <v>6</v>
      </c>
      <c r="H5" s="40" t="s">
        <v>106</v>
      </c>
      <c r="I5" s="40" t="s">
        <v>7</v>
      </c>
      <c r="J5" s="40" t="s">
        <v>107</v>
      </c>
      <c r="K5" s="40" t="s">
        <v>9</v>
      </c>
      <c r="L5" s="40" t="s">
        <v>10</v>
      </c>
    </row>
    <row r="6" spans="1:12" ht="19.5" x14ac:dyDescent="0.3">
      <c r="A6" s="41" t="s">
        <v>11</v>
      </c>
      <c r="B6" s="6" t="s">
        <v>12</v>
      </c>
      <c r="C6" s="7">
        <v>43</v>
      </c>
      <c r="D6" s="7">
        <v>0</v>
      </c>
      <c r="E6" s="7">
        <v>14</v>
      </c>
      <c r="F6" s="7">
        <v>0</v>
      </c>
      <c r="G6" s="7">
        <v>6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1:12" ht="19.5" x14ac:dyDescent="0.3">
      <c r="A7" s="41"/>
      <c r="B7" s="8" t="s">
        <v>13</v>
      </c>
      <c r="C7" s="11">
        <v>2603</v>
      </c>
      <c r="D7" s="11">
        <v>1011</v>
      </c>
      <c r="E7" s="11">
        <v>597</v>
      </c>
      <c r="F7" s="11">
        <v>69</v>
      </c>
      <c r="G7" s="11">
        <v>875</v>
      </c>
      <c r="H7" s="11">
        <v>0</v>
      </c>
      <c r="I7" s="11">
        <v>0</v>
      </c>
      <c r="J7" s="11">
        <v>136</v>
      </c>
      <c r="K7" s="11">
        <v>0</v>
      </c>
      <c r="L7" s="11">
        <v>0</v>
      </c>
    </row>
    <row r="8" spans="1:12" ht="19.5" x14ac:dyDescent="0.3">
      <c r="A8" s="47" t="s">
        <v>14</v>
      </c>
      <c r="B8" s="9" t="s">
        <v>12</v>
      </c>
      <c r="C8" s="10">
        <v>7</v>
      </c>
      <c r="D8" s="10">
        <v>0</v>
      </c>
      <c r="E8" s="10">
        <v>0</v>
      </c>
      <c r="F8" s="10">
        <v>0</v>
      </c>
      <c r="G8" s="10">
        <v>79</v>
      </c>
      <c r="H8" s="10">
        <v>32</v>
      </c>
      <c r="I8" s="10">
        <v>24</v>
      </c>
      <c r="J8" s="10">
        <v>0</v>
      </c>
      <c r="K8" s="10">
        <v>14</v>
      </c>
      <c r="L8" s="10">
        <v>0</v>
      </c>
    </row>
    <row r="9" spans="1:12" ht="19.5" x14ac:dyDescent="0.3">
      <c r="A9" s="48"/>
      <c r="B9" s="8" t="s">
        <v>13</v>
      </c>
      <c r="C9" s="11">
        <v>47</v>
      </c>
      <c r="D9" s="11">
        <v>39</v>
      </c>
      <c r="E9" s="11">
        <v>0</v>
      </c>
      <c r="F9" s="11">
        <v>0</v>
      </c>
      <c r="G9" s="11">
        <v>213</v>
      </c>
      <c r="H9" s="11">
        <v>416</v>
      </c>
      <c r="I9" s="11">
        <v>281</v>
      </c>
      <c r="J9" s="11">
        <v>0</v>
      </c>
      <c r="K9" s="11">
        <v>323</v>
      </c>
      <c r="L9" s="11">
        <v>354</v>
      </c>
    </row>
    <row r="10" spans="1:12" ht="19.5" x14ac:dyDescent="0.3">
      <c r="A10" s="41" t="s">
        <v>15</v>
      </c>
      <c r="B10" s="9" t="s">
        <v>12</v>
      </c>
      <c r="C10" s="10">
        <v>3</v>
      </c>
      <c r="D10" s="10">
        <v>112</v>
      </c>
      <c r="E10" s="10">
        <v>32</v>
      </c>
      <c r="F10" s="10">
        <v>8</v>
      </c>
      <c r="G10" s="10">
        <v>6</v>
      </c>
      <c r="H10" s="10">
        <v>0</v>
      </c>
      <c r="I10" s="10">
        <v>0</v>
      </c>
      <c r="J10" s="10">
        <v>0</v>
      </c>
      <c r="K10" s="10">
        <v>0</v>
      </c>
      <c r="L10" s="10">
        <v>6</v>
      </c>
    </row>
    <row r="11" spans="1:12" ht="19.5" x14ac:dyDescent="0.3">
      <c r="A11" s="41"/>
      <c r="B11" s="8" t="s">
        <v>13</v>
      </c>
      <c r="C11" s="11">
        <v>0</v>
      </c>
      <c r="D11" s="11">
        <v>2200</v>
      </c>
      <c r="E11" s="11">
        <v>515</v>
      </c>
      <c r="F11" s="11">
        <v>1002</v>
      </c>
      <c r="G11" s="11">
        <v>71</v>
      </c>
      <c r="H11" s="11">
        <v>0</v>
      </c>
      <c r="I11" s="11">
        <v>0</v>
      </c>
      <c r="J11" s="11">
        <v>0</v>
      </c>
      <c r="K11" s="11">
        <v>0</v>
      </c>
      <c r="L11" s="11">
        <v>648</v>
      </c>
    </row>
    <row r="12" spans="1:12" ht="19.5" x14ac:dyDescent="0.3">
      <c r="A12" s="41" t="s">
        <v>16</v>
      </c>
      <c r="B12" s="9" t="s">
        <v>12</v>
      </c>
      <c r="C12" s="10">
        <v>0</v>
      </c>
      <c r="D12" s="10">
        <v>0</v>
      </c>
      <c r="E12" s="10">
        <v>0</v>
      </c>
      <c r="F12" s="10">
        <v>69</v>
      </c>
      <c r="G12" s="10">
        <v>0</v>
      </c>
      <c r="H12" s="10">
        <v>9</v>
      </c>
      <c r="I12" s="10">
        <v>0</v>
      </c>
      <c r="J12" s="10">
        <v>0</v>
      </c>
      <c r="K12" s="10">
        <v>0</v>
      </c>
      <c r="L12" s="10">
        <v>5</v>
      </c>
    </row>
    <row r="13" spans="1:12" ht="19.5" x14ac:dyDescent="0.3">
      <c r="A13" s="41"/>
      <c r="B13" s="8" t="s">
        <v>13</v>
      </c>
      <c r="C13" s="11">
        <v>0</v>
      </c>
      <c r="D13" s="11">
        <v>665</v>
      </c>
      <c r="E13" s="11">
        <v>68</v>
      </c>
      <c r="F13" s="11">
        <v>2303</v>
      </c>
      <c r="G13" s="11">
        <v>0</v>
      </c>
      <c r="H13" s="11">
        <v>257</v>
      </c>
      <c r="I13" s="11">
        <v>0</v>
      </c>
      <c r="J13" s="11">
        <v>0</v>
      </c>
      <c r="K13" s="11">
        <v>0</v>
      </c>
      <c r="L13" s="11">
        <v>0</v>
      </c>
    </row>
    <row r="14" spans="1:12" ht="19.5" x14ac:dyDescent="0.3">
      <c r="A14" s="41" t="s">
        <v>17</v>
      </c>
      <c r="B14" s="9" t="s">
        <v>12</v>
      </c>
      <c r="C14" s="10">
        <v>1</v>
      </c>
      <c r="D14" s="10">
        <v>0</v>
      </c>
      <c r="E14" s="10">
        <v>0</v>
      </c>
      <c r="F14" s="10">
        <v>0</v>
      </c>
      <c r="G14" s="10">
        <v>5</v>
      </c>
      <c r="H14" s="10">
        <v>0</v>
      </c>
      <c r="I14" s="10">
        <v>8</v>
      </c>
      <c r="J14" s="10">
        <v>11</v>
      </c>
      <c r="K14" s="10">
        <v>0</v>
      </c>
      <c r="L14" s="10">
        <v>0</v>
      </c>
    </row>
    <row r="15" spans="1:12" ht="19.5" x14ac:dyDescent="0.3">
      <c r="A15" s="41"/>
      <c r="B15" s="8" t="s">
        <v>13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40</v>
      </c>
      <c r="J15" s="11">
        <v>104</v>
      </c>
      <c r="K15" s="11">
        <v>0</v>
      </c>
      <c r="L15" s="11">
        <v>0</v>
      </c>
    </row>
    <row r="16" spans="1:12" ht="19.5" x14ac:dyDescent="0.3">
      <c r="A16" s="41" t="s">
        <v>18</v>
      </c>
      <c r="B16" s="9" t="s">
        <v>12</v>
      </c>
      <c r="C16" s="10">
        <v>1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</row>
    <row r="17" spans="1:12" ht="19.5" x14ac:dyDescent="0.3">
      <c r="A17" s="41"/>
      <c r="B17" s="8" t="s">
        <v>13</v>
      </c>
      <c r="C17" s="11">
        <v>55</v>
      </c>
      <c r="D17" s="11">
        <v>0</v>
      </c>
      <c r="E17" s="11">
        <v>42</v>
      </c>
      <c r="F17" s="11">
        <v>33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</row>
    <row r="18" spans="1:12" ht="19.5" x14ac:dyDescent="0.3">
      <c r="A18" s="41" t="s">
        <v>19</v>
      </c>
      <c r="B18" s="9" t="s">
        <v>12</v>
      </c>
      <c r="C18" s="10">
        <v>0</v>
      </c>
      <c r="D18" s="10">
        <v>18</v>
      </c>
      <c r="E18" s="10">
        <v>0</v>
      </c>
      <c r="F18" s="10">
        <v>12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</row>
    <row r="19" spans="1:12" ht="19.5" x14ac:dyDescent="0.3">
      <c r="A19" s="41"/>
      <c r="B19" s="8" t="s">
        <v>13</v>
      </c>
      <c r="C19" s="11">
        <v>0</v>
      </c>
      <c r="D19" s="11">
        <v>719</v>
      </c>
      <c r="E19" s="11">
        <v>0</v>
      </c>
      <c r="F19" s="11">
        <v>100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169</v>
      </c>
    </row>
    <row r="20" spans="1:12" ht="19.5" x14ac:dyDescent="0.3">
      <c r="A20" s="49" t="s">
        <v>20</v>
      </c>
      <c r="B20" s="9" t="s">
        <v>12</v>
      </c>
      <c r="C20" s="10">
        <v>15</v>
      </c>
      <c r="D20" s="10">
        <v>5</v>
      </c>
      <c r="E20" s="10">
        <v>1</v>
      </c>
      <c r="F20" s="10">
        <v>5</v>
      </c>
      <c r="G20" s="10">
        <v>0</v>
      </c>
      <c r="H20" s="10">
        <v>4</v>
      </c>
      <c r="I20" s="10">
        <v>0</v>
      </c>
      <c r="J20" s="10">
        <v>0</v>
      </c>
      <c r="K20" s="10">
        <v>5</v>
      </c>
      <c r="L20" s="10">
        <v>5</v>
      </c>
    </row>
    <row r="21" spans="1:12" ht="19.5" x14ac:dyDescent="0.3">
      <c r="A21" s="41"/>
      <c r="B21" s="8" t="s">
        <v>13</v>
      </c>
      <c r="C21" s="11">
        <v>0</v>
      </c>
      <c r="D21" s="11">
        <v>42</v>
      </c>
      <c r="E21" s="11">
        <v>0</v>
      </c>
      <c r="F21" s="11">
        <v>26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</row>
    <row r="22" spans="1:12" ht="19.5" x14ac:dyDescent="0.3">
      <c r="A22" s="49" t="s">
        <v>21</v>
      </c>
      <c r="B22" s="9" t="s">
        <v>12</v>
      </c>
      <c r="C22" s="10">
        <v>0</v>
      </c>
      <c r="D22" s="10">
        <v>0</v>
      </c>
      <c r="E22" s="10">
        <v>0</v>
      </c>
      <c r="F22" s="10">
        <v>0</v>
      </c>
      <c r="G22" s="10">
        <v>2</v>
      </c>
      <c r="H22" s="10">
        <v>0</v>
      </c>
      <c r="I22" s="10">
        <v>2</v>
      </c>
      <c r="J22" s="10">
        <v>0</v>
      </c>
      <c r="K22" s="10">
        <v>0</v>
      </c>
      <c r="L22" s="10">
        <v>0</v>
      </c>
    </row>
    <row r="23" spans="1:12" ht="19.5" x14ac:dyDescent="0.3">
      <c r="A23" s="41"/>
      <c r="B23" s="8" t="s">
        <v>13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11</v>
      </c>
      <c r="J23" s="11">
        <v>0</v>
      </c>
      <c r="K23" s="11">
        <v>0</v>
      </c>
      <c r="L23" s="11">
        <v>0</v>
      </c>
    </row>
    <row r="25" spans="1:12" s="15" customFormat="1" ht="19.5" x14ac:dyDescent="0.3">
      <c r="C25" s="16"/>
      <c r="D25" s="16"/>
      <c r="E25" s="16"/>
      <c r="F25" s="16"/>
      <c r="G25" s="16"/>
      <c r="H25" s="16"/>
      <c r="I25" s="16"/>
      <c r="J25" s="16"/>
      <c r="K25" s="16"/>
      <c r="L25" s="16"/>
    </row>
  </sheetData>
  <mergeCells count="13">
    <mergeCell ref="A22:A23"/>
    <mergeCell ref="A12:A13"/>
    <mergeCell ref="A14:A15"/>
    <mergeCell ref="A16:A17"/>
    <mergeCell ref="A18:A19"/>
    <mergeCell ref="A20:A21"/>
    <mergeCell ref="A10:A11"/>
    <mergeCell ref="K1:L1"/>
    <mergeCell ref="A4:B5"/>
    <mergeCell ref="C4:L4"/>
    <mergeCell ref="A6:A7"/>
    <mergeCell ref="A8:A9"/>
    <mergeCell ref="K2:L2"/>
  </mergeCells>
  <pageMargins left="0.7" right="0.7" top="0.75" bottom="0.75" header="0.3" footer="0.3"/>
  <pageSetup paperSize="9" scale="91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2C350-B320-46FA-9FB8-6CECF171CD32}">
  <sheetPr>
    <tabColor theme="9" tint="-0.249977111117893"/>
  </sheetPr>
  <dimension ref="A1:R11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9.125" defaultRowHeight="18.75" x14ac:dyDescent="0.3"/>
  <cols>
    <col min="1" max="1" width="4.625" style="17" customWidth="1"/>
    <col min="2" max="2" width="35.875" style="17" bestFit="1" customWidth="1"/>
    <col min="3" max="3" width="7.625" style="17" bestFit="1" customWidth="1"/>
    <col min="4" max="5" width="8.75" style="17" bestFit="1" customWidth="1"/>
    <col min="6" max="6" width="4.75" style="17" bestFit="1" customWidth="1"/>
    <col min="7" max="8" width="5.875" style="17" bestFit="1" customWidth="1"/>
    <col min="9" max="9" width="4.75" style="17" bestFit="1" customWidth="1"/>
    <col min="10" max="11" width="5.875" style="17" bestFit="1" customWidth="1"/>
    <col min="12" max="12" width="4.75" style="17" bestFit="1" customWidth="1"/>
    <col min="13" max="13" width="4.875" style="17" bestFit="1" customWidth="1"/>
    <col min="14" max="14" width="4.75" style="17" bestFit="1" customWidth="1"/>
    <col min="15" max="16" width="8.75" style="17" customWidth="1"/>
    <col min="17" max="17" width="11.75" style="17" customWidth="1"/>
    <col min="18" max="16384" width="9.125" style="17"/>
  </cols>
  <sheetData>
    <row r="1" spans="1:18" ht="23.25" x14ac:dyDescent="0.35">
      <c r="A1" s="12" t="s">
        <v>123</v>
      </c>
    </row>
    <row r="2" spans="1:18" s="13" customFormat="1" ht="21" x14ac:dyDescent="0.3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39" t="s">
        <v>22</v>
      </c>
    </row>
    <row r="3" spans="1:18" s="13" customFormat="1" ht="21" x14ac:dyDescent="0.35">
      <c r="A3" s="52" t="s">
        <v>23</v>
      </c>
      <c r="B3" s="52"/>
      <c r="C3" s="53" t="s">
        <v>24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2" t="s">
        <v>25</v>
      </c>
      <c r="P3" s="52"/>
      <c r="Q3" s="52"/>
    </row>
    <row r="4" spans="1:18" s="13" customFormat="1" ht="21" x14ac:dyDescent="0.35">
      <c r="A4" s="52"/>
      <c r="B4" s="52"/>
      <c r="C4" s="53" t="s">
        <v>26</v>
      </c>
      <c r="D4" s="53"/>
      <c r="E4" s="53"/>
      <c r="F4" s="53" t="s">
        <v>27</v>
      </c>
      <c r="G4" s="53"/>
      <c r="H4" s="53"/>
      <c r="I4" s="53" t="s">
        <v>28</v>
      </c>
      <c r="J4" s="53"/>
      <c r="K4" s="53"/>
      <c r="L4" s="53" t="s">
        <v>29</v>
      </c>
      <c r="M4" s="53"/>
      <c r="N4" s="53"/>
      <c r="O4" s="52"/>
      <c r="P4" s="52"/>
      <c r="Q4" s="52"/>
    </row>
    <row r="5" spans="1:18" s="13" customFormat="1" ht="21" x14ac:dyDescent="0.35">
      <c r="A5" s="52"/>
      <c r="B5" s="52"/>
      <c r="C5" s="38" t="s">
        <v>30</v>
      </c>
      <c r="D5" s="38" t="s">
        <v>31</v>
      </c>
      <c r="E5" s="38" t="s">
        <v>32</v>
      </c>
      <c r="F5" s="38" t="s">
        <v>30</v>
      </c>
      <c r="G5" s="38" t="s">
        <v>31</v>
      </c>
      <c r="H5" s="38" t="s">
        <v>32</v>
      </c>
      <c r="I5" s="38" t="s">
        <v>30</v>
      </c>
      <c r="J5" s="38" t="s">
        <v>31</v>
      </c>
      <c r="K5" s="38" t="s">
        <v>32</v>
      </c>
      <c r="L5" s="38" t="s">
        <v>30</v>
      </c>
      <c r="M5" s="38" t="s">
        <v>31</v>
      </c>
      <c r="N5" s="38" t="s">
        <v>32</v>
      </c>
      <c r="O5" s="38" t="s">
        <v>30</v>
      </c>
      <c r="P5" s="38" t="s">
        <v>31</v>
      </c>
      <c r="Q5" s="38" t="s">
        <v>32</v>
      </c>
    </row>
    <row r="6" spans="1:18" s="18" customFormat="1" ht="21" x14ac:dyDescent="0.35">
      <c r="A6" s="37" t="s">
        <v>17</v>
      </c>
      <c r="B6" s="36"/>
      <c r="C6" s="34"/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4"/>
      <c r="P6" s="34"/>
      <c r="Q6" s="34"/>
      <c r="R6" s="19"/>
    </row>
    <row r="7" spans="1:18" x14ac:dyDescent="0.3">
      <c r="A7" s="29"/>
      <c r="B7" s="28" t="s">
        <v>8</v>
      </c>
      <c r="C7" s="26">
        <v>35</v>
      </c>
      <c r="D7" s="26">
        <v>31</v>
      </c>
      <c r="E7" s="27">
        <v>66</v>
      </c>
      <c r="F7" s="27"/>
      <c r="G7" s="27"/>
      <c r="H7" s="27"/>
      <c r="I7" s="27"/>
      <c r="J7" s="27"/>
      <c r="K7" s="27"/>
      <c r="L7" s="27"/>
      <c r="M7" s="27"/>
      <c r="N7" s="27"/>
      <c r="O7" s="26">
        <f t="shared" ref="O7:P10" si="0">C7</f>
        <v>35</v>
      </c>
      <c r="P7" s="26">
        <f t="shared" si="0"/>
        <v>31</v>
      </c>
      <c r="Q7" s="26">
        <f>O7+P7</f>
        <v>66</v>
      </c>
      <c r="R7" s="25"/>
    </row>
    <row r="8" spans="1:18" x14ac:dyDescent="0.3">
      <c r="A8" s="29"/>
      <c r="B8" s="28" t="s">
        <v>33</v>
      </c>
      <c r="C8" s="26">
        <v>8</v>
      </c>
      <c r="D8" s="26">
        <v>32</v>
      </c>
      <c r="E8" s="27">
        <v>40</v>
      </c>
      <c r="F8" s="27"/>
      <c r="G8" s="27"/>
      <c r="H8" s="27"/>
      <c r="I8" s="27"/>
      <c r="J8" s="27"/>
      <c r="K8" s="27"/>
      <c r="L8" s="27"/>
      <c r="M8" s="27"/>
      <c r="N8" s="27"/>
      <c r="O8" s="26">
        <f t="shared" si="0"/>
        <v>8</v>
      </c>
      <c r="P8" s="26">
        <f t="shared" si="0"/>
        <v>32</v>
      </c>
      <c r="Q8" s="26">
        <f>O8+P8</f>
        <v>40</v>
      </c>
      <c r="R8" s="25"/>
    </row>
    <row r="9" spans="1:18" x14ac:dyDescent="0.3">
      <c r="A9" s="29"/>
      <c r="B9" s="28" t="s">
        <v>34</v>
      </c>
      <c r="C9" s="26">
        <v>11</v>
      </c>
      <c r="D9" s="26">
        <v>27</v>
      </c>
      <c r="E9" s="27">
        <v>38</v>
      </c>
      <c r="F9" s="27"/>
      <c r="G9" s="27"/>
      <c r="H9" s="27"/>
      <c r="I9" s="27"/>
      <c r="J9" s="27"/>
      <c r="K9" s="27"/>
      <c r="L9" s="27"/>
      <c r="M9" s="27"/>
      <c r="N9" s="27"/>
      <c r="O9" s="26">
        <f t="shared" si="0"/>
        <v>11</v>
      </c>
      <c r="P9" s="26">
        <f t="shared" si="0"/>
        <v>27</v>
      </c>
      <c r="Q9" s="26">
        <f>O9+P9</f>
        <v>38</v>
      </c>
      <c r="R9" s="25"/>
    </row>
    <row r="10" spans="1:18" s="18" customFormat="1" ht="21" x14ac:dyDescent="0.35">
      <c r="A10" s="24" t="s">
        <v>35</v>
      </c>
      <c r="B10" s="23"/>
      <c r="C10" s="22">
        <v>54</v>
      </c>
      <c r="D10" s="22">
        <v>90</v>
      </c>
      <c r="E10" s="22">
        <v>144</v>
      </c>
      <c r="F10" s="22"/>
      <c r="G10" s="22"/>
      <c r="H10" s="22"/>
      <c r="I10" s="22"/>
      <c r="J10" s="22"/>
      <c r="K10" s="22"/>
      <c r="L10" s="22"/>
      <c r="M10" s="22"/>
      <c r="N10" s="22"/>
      <c r="O10" s="22">
        <f t="shared" si="0"/>
        <v>54</v>
      </c>
      <c r="P10" s="22">
        <f t="shared" si="0"/>
        <v>90</v>
      </c>
      <c r="Q10" s="22">
        <f>O10+P10</f>
        <v>144</v>
      </c>
      <c r="R10" s="19"/>
    </row>
    <row r="11" spans="1:18" s="18" customFormat="1" ht="21" x14ac:dyDescent="0.35">
      <c r="A11" s="33" t="s">
        <v>11</v>
      </c>
      <c r="B11" s="32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0"/>
      <c r="P11" s="30"/>
      <c r="Q11" s="30"/>
      <c r="R11" s="19"/>
    </row>
    <row r="12" spans="1:18" x14ac:dyDescent="0.3">
      <c r="A12" s="29"/>
      <c r="B12" s="28" t="s">
        <v>8</v>
      </c>
      <c r="C12" s="26">
        <v>60</v>
      </c>
      <c r="D12" s="26">
        <v>76</v>
      </c>
      <c r="E12" s="27">
        <v>136</v>
      </c>
      <c r="F12" s="27"/>
      <c r="G12" s="27"/>
      <c r="H12" s="27"/>
      <c r="I12" s="27"/>
      <c r="J12" s="27"/>
      <c r="K12" s="27"/>
      <c r="L12" s="27"/>
      <c r="M12" s="27"/>
      <c r="N12" s="27"/>
      <c r="O12" s="26">
        <f t="shared" ref="O12:O33" si="1">C12</f>
        <v>60</v>
      </c>
      <c r="P12" s="26">
        <f t="shared" ref="P12:P33" si="2">D12</f>
        <v>76</v>
      </c>
      <c r="Q12" s="26">
        <f t="shared" ref="Q12:Q33" si="3">O12+P12</f>
        <v>136</v>
      </c>
      <c r="R12" s="25"/>
    </row>
    <row r="13" spans="1:18" x14ac:dyDescent="0.3">
      <c r="A13" s="29"/>
      <c r="B13" s="28" t="s">
        <v>36</v>
      </c>
      <c r="C13" s="26">
        <v>29</v>
      </c>
      <c r="D13" s="26">
        <v>155</v>
      </c>
      <c r="E13" s="27">
        <v>184</v>
      </c>
      <c r="F13" s="27"/>
      <c r="G13" s="27"/>
      <c r="H13" s="27"/>
      <c r="I13" s="27"/>
      <c r="J13" s="27"/>
      <c r="K13" s="27"/>
      <c r="L13" s="27"/>
      <c r="M13" s="27"/>
      <c r="N13" s="27"/>
      <c r="O13" s="26">
        <f t="shared" si="1"/>
        <v>29</v>
      </c>
      <c r="P13" s="26">
        <f t="shared" si="2"/>
        <v>155</v>
      </c>
      <c r="Q13" s="26">
        <f t="shared" si="3"/>
        <v>184</v>
      </c>
      <c r="R13" s="25"/>
    </row>
    <row r="14" spans="1:18" x14ac:dyDescent="0.3">
      <c r="A14" s="29"/>
      <c r="B14" s="28" t="s">
        <v>38</v>
      </c>
      <c r="C14" s="26">
        <v>41</v>
      </c>
      <c r="D14" s="26">
        <v>308</v>
      </c>
      <c r="E14" s="27">
        <v>349</v>
      </c>
      <c r="F14" s="27"/>
      <c r="G14" s="27"/>
      <c r="H14" s="27"/>
      <c r="I14" s="27"/>
      <c r="J14" s="27"/>
      <c r="K14" s="27"/>
      <c r="L14" s="27"/>
      <c r="M14" s="27"/>
      <c r="N14" s="27"/>
      <c r="O14" s="26">
        <f t="shared" si="1"/>
        <v>41</v>
      </c>
      <c r="P14" s="26">
        <f t="shared" si="2"/>
        <v>308</v>
      </c>
      <c r="Q14" s="26">
        <f t="shared" si="3"/>
        <v>349</v>
      </c>
      <c r="R14" s="25"/>
    </row>
    <row r="15" spans="1:18" x14ac:dyDescent="0.3">
      <c r="A15" s="29"/>
      <c r="B15" s="28" t="s">
        <v>39</v>
      </c>
      <c r="C15" s="26">
        <v>6</v>
      </c>
      <c r="D15" s="26">
        <v>284</v>
      </c>
      <c r="E15" s="27">
        <v>290</v>
      </c>
      <c r="F15" s="27"/>
      <c r="G15" s="27"/>
      <c r="H15" s="27"/>
      <c r="I15" s="27"/>
      <c r="J15" s="27"/>
      <c r="K15" s="27"/>
      <c r="L15" s="27"/>
      <c r="M15" s="27"/>
      <c r="N15" s="27"/>
      <c r="O15" s="26">
        <f t="shared" si="1"/>
        <v>6</v>
      </c>
      <c r="P15" s="26">
        <f t="shared" si="2"/>
        <v>284</v>
      </c>
      <c r="Q15" s="26">
        <f t="shared" si="3"/>
        <v>290</v>
      </c>
      <c r="R15" s="25"/>
    </row>
    <row r="16" spans="1:18" x14ac:dyDescent="0.3">
      <c r="A16" s="29"/>
      <c r="B16" s="28" t="s">
        <v>110</v>
      </c>
      <c r="C16" s="26">
        <v>12</v>
      </c>
      <c r="D16" s="26">
        <v>40</v>
      </c>
      <c r="E16" s="27">
        <v>52</v>
      </c>
      <c r="F16" s="27"/>
      <c r="G16" s="27"/>
      <c r="H16" s="27"/>
      <c r="I16" s="27"/>
      <c r="J16" s="27"/>
      <c r="K16" s="27"/>
      <c r="L16" s="27"/>
      <c r="M16" s="27"/>
      <c r="N16" s="27"/>
      <c r="O16" s="26">
        <f t="shared" si="1"/>
        <v>12</v>
      </c>
      <c r="P16" s="26">
        <f t="shared" si="2"/>
        <v>40</v>
      </c>
      <c r="Q16" s="26">
        <f t="shared" si="3"/>
        <v>52</v>
      </c>
      <c r="R16" s="25"/>
    </row>
    <row r="17" spans="1:18" x14ac:dyDescent="0.3">
      <c r="A17" s="29"/>
      <c r="B17" s="28" t="s">
        <v>40</v>
      </c>
      <c r="C17" s="26">
        <v>88</v>
      </c>
      <c r="D17" s="26">
        <v>188</v>
      </c>
      <c r="E17" s="27">
        <v>276</v>
      </c>
      <c r="F17" s="27"/>
      <c r="G17" s="27"/>
      <c r="H17" s="27"/>
      <c r="I17" s="27"/>
      <c r="J17" s="27"/>
      <c r="K17" s="27"/>
      <c r="L17" s="27"/>
      <c r="M17" s="27"/>
      <c r="N17" s="27"/>
      <c r="O17" s="26">
        <f t="shared" si="1"/>
        <v>88</v>
      </c>
      <c r="P17" s="26">
        <f t="shared" si="2"/>
        <v>188</v>
      </c>
      <c r="Q17" s="26">
        <f t="shared" si="3"/>
        <v>276</v>
      </c>
      <c r="R17" s="25"/>
    </row>
    <row r="18" spans="1:18" x14ac:dyDescent="0.3">
      <c r="A18" s="29"/>
      <c r="B18" s="28" t="s">
        <v>41</v>
      </c>
      <c r="C18" s="26">
        <v>119</v>
      </c>
      <c r="D18" s="26">
        <v>75</v>
      </c>
      <c r="E18" s="27">
        <v>194</v>
      </c>
      <c r="F18" s="27"/>
      <c r="G18" s="27"/>
      <c r="H18" s="27"/>
      <c r="I18" s="27"/>
      <c r="J18" s="27"/>
      <c r="K18" s="27"/>
      <c r="L18" s="27"/>
      <c r="M18" s="27"/>
      <c r="N18" s="27"/>
      <c r="O18" s="26">
        <f t="shared" si="1"/>
        <v>119</v>
      </c>
      <c r="P18" s="26">
        <f t="shared" si="2"/>
        <v>75</v>
      </c>
      <c r="Q18" s="26">
        <f t="shared" si="3"/>
        <v>194</v>
      </c>
      <c r="R18" s="25"/>
    </row>
    <row r="19" spans="1:18" x14ac:dyDescent="0.3">
      <c r="A19" s="29"/>
      <c r="B19" s="28" t="s">
        <v>42</v>
      </c>
      <c r="C19" s="26">
        <v>60</v>
      </c>
      <c r="D19" s="26">
        <v>238</v>
      </c>
      <c r="E19" s="27">
        <v>298</v>
      </c>
      <c r="F19" s="27"/>
      <c r="G19" s="27"/>
      <c r="H19" s="27"/>
      <c r="I19" s="27"/>
      <c r="J19" s="27"/>
      <c r="K19" s="27"/>
      <c r="L19" s="27"/>
      <c r="M19" s="27"/>
      <c r="N19" s="27"/>
      <c r="O19" s="26">
        <f t="shared" si="1"/>
        <v>60</v>
      </c>
      <c r="P19" s="26">
        <f t="shared" si="2"/>
        <v>238</v>
      </c>
      <c r="Q19" s="26">
        <f t="shared" si="3"/>
        <v>298</v>
      </c>
      <c r="R19" s="25"/>
    </row>
    <row r="20" spans="1:18" x14ac:dyDescent="0.3">
      <c r="A20" s="29"/>
      <c r="B20" s="28" t="s">
        <v>43</v>
      </c>
      <c r="C20" s="26">
        <v>31</v>
      </c>
      <c r="D20" s="26">
        <v>229</v>
      </c>
      <c r="E20" s="27">
        <v>260</v>
      </c>
      <c r="F20" s="27"/>
      <c r="G20" s="27"/>
      <c r="H20" s="27"/>
      <c r="I20" s="27"/>
      <c r="J20" s="27"/>
      <c r="K20" s="27"/>
      <c r="L20" s="27"/>
      <c r="M20" s="27"/>
      <c r="N20" s="27"/>
      <c r="O20" s="26">
        <f t="shared" si="1"/>
        <v>31</v>
      </c>
      <c r="P20" s="26">
        <f t="shared" si="2"/>
        <v>229</v>
      </c>
      <c r="Q20" s="26">
        <f t="shared" si="3"/>
        <v>260</v>
      </c>
      <c r="R20" s="25"/>
    </row>
    <row r="21" spans="1:18" x14ac:dyDescent="0.3">
      <c r="A21" s="29"/>
      <c r="B21" s="28" t="s">
        <v>44</v>
      </c>
      <c r="C21" s="26">
        <v>188</v>
      </c>
      <c r="D21" s="26">
        <v>78</v>
      </c>
      <c r="E21" s="27">
        <v>266</v>
      </c>
      <c r="F21" s="27"/>
      <c r="G21" s="27"/>
      <c r="H21" s="27"/>
      <c r="I21" s="27"/>
      <c r="J21" s="27"/>
      <c r="K21" s="27"/>
      <c r="L21" s="27"/>
      <c r="M21" s="27"/>
      <c r="N21" s="27"/>
      <c r="O21" s="26">
        <f t="shared" si="1"/>
        <v>188</v>
      </c>
      <c r="P21" s="26">
        <f t="shared" si="2"/>
        <v>78</v>
      </c>
      <c r="Q21" s="26">
        <f t="shared" si="3"/>
        <v>266</v>
      </c>
      <c r="R21" s="25"/>
    </row>
    <row r="22" spans="1:18" x14ac:dyDescent="0.3">
      <c r="A22" s="29"/>
      <c r="B22" s="28" t="s">
        <v>45</v>
      </c>
      <c r="C22" s="26">
        <v>28</v>
      </c>
      <c r="D22" s="26">
        <v>177</v>
      </c>
      <c r="E22" s="27">
        <v>205</v>
      </c>
      <c r="F22" s="27"/>
      <c r="G22" s="27"/>
      <c r="H22" s="27"/>
      <c r="I22" s="27"/>
      <c r="J22" s="27"/>
      <c r="K22" s="27"/>
      <c r="L22" s="27"/>
      <c r="M22" s="27"/>
      <c r="N22" s="27"/>
      <c r="O22" s="26">
        <f t="shared" si="1"/>
        <v>28</v>
      </c>
      <c r="P22" s="26">
        <f t="shared" si="2"/>
        <v>177</v>
      </c>
      <c r="Q22" s="26">
        <f t="shared" si="3"/>
        <v>205</v>
      </c>
      <c r="R22" s="25"/>
    </row>
    <row r="23" spans="1:18" x14ac:dyDescent="0.3">
      <c r="A23" s="29"/>
      <c r="B23" s="28" t="s">
        <v>46</v>
      </c>
      <c r="C23" s="26">
        <v>159</v>
      </c>
      <c r="D23" s="26">
        <v>86</v>
      </c>
      <c r="E23" s="27">
        <v>245</v>
      </c>
      <c r="F23" s="27"/>
      <c r="G23" s="27"/>
      <c r="H23" s="27"/>
      <c r="I23" s="27"/>
      <c r="J23" s="27"/>
      <c r="K23" s="27"/>
      <c r="L23" s="27"/>
      <c r="M23" s="27"/>
      <c r="N23" s="27"/>
      <c r="O23" s="26">
        <f t="shared" si="1"/>
        <v>159</v>
      </c>
      <c r="P23" s="26">
        <f t="shared" si="2"/>
        <v>86</v>
      </c>
      <c r="Q23" s="26">
        <f t="shared" si="3"/>
        <v>245</v>
      </c>
      <c r="R23" s="25"/>
    </row>
    <row r="24" spans="1:18" x14ac:dyDescent="0.3">
      <c r="A24" s="29"/>
      <c r="B24" s="28" t="s">
        <v>47</v>
      </c>
      <c r="C24" s="26">
        <v>47</v>
      </c>
      <c r="D24" s="26">
        <v>108</v>
      </c>
      <c r="E24" s="27">
        <v>155</v>
      </c>
      <c r="F24" s="27"/>
      <c r="G24" s="27"/>
      <c r="H24" s="27"/>
      <c r="I24" s="27"/>
      <c r="J24" s="27"/>
      <c r="K24" s="27"/>
      <c r="L24" s="27"/>
      <c r="M24" s="27"/>
      <c r="N24" s="27"/>
      <c r="O24" s="26">
        <f t="shared" si="1"/>
        <v>47</v>
      </c>
      <c r="P24" s="26">
        <f t="shared" si="2"/>
        <v>108</v>
      </c>
      <c r="Q24" s="26">
        <f t="shared" si="3"/>
        <v>155</v>
      </c>
      <c r="R24" s="25"/>
    </row>
    <row r="25" spans="1:18" x14ac:dyDescent="0.3">
      <c r="A25" s="29"/>
      <c r="B25" s="28" t="s">
        <v>48</v>
      </c>
      <c r="C25" s="26">
        <v>47</v>
      </c>
      <c r="D25" s="26">
        <v>281</v>
      </c>
      <c r="E25" s="27">
        <v>328</v>
      </c>
      <c r="F25" s="27"/>
      <c r="G25" s="27"/>
      <c r="H25" s="27"/>
      <c r="I25" s="27"/>
      <c r="J25" s="27"/>
      <c r="K25" s="27"/>
      <c r="L25" s="27"/>
      <c r="M25" s="27"/>
      <c r="N25" s="27"/>
      <c r="O25" s="26">
        <f t="shared" si="1"/>
        <v>47</v>
      </c>
      <c r="P25" s="26">
        <f t="shared" si="2"/>
        <v>281</v>
      </c>
      <c r="Q25" s="26">
        <f t="shared" si="3"/>
        <v>328</v>
      </c>
      <c r="R25" s="25"/>
    </row>
    <row r="26" spans="1:18" x14ac:dyDescent="0.3">
      <c r="A26" s="29"/>
      <c r="B26" s="28" t="s">
        <v>49</v>
      </c>
      <c r="C26" s="26">
        <v>26</v>
      </c>
      <c r="D26" s="26">
        <v>233</v>
      </c>
      <c r="E26" s="27">
        <v>259</v>
      </c>
      <c r="F26" s="27"/>
      <c r="G26" s="27"/>
      <c r="H26" s="27"/>
      <c r="I26" s="27"/>
      <c r="J26" s="27"/>
      <c r="K26" s="27"/>
      <c r="L26" s="27"/>
      <c r="M26" s="27"/>
      <c r="N26" s="27"/>
      <c r="O26" s="26">
        <f t="shared" si="1"/>
        <v>26</v>
      </c>
      <c r="P26" s="26">
        <f t="shared" si="2"/>
        <v>233</v>
      </c>
      <c r="Q26" s="26">
        <f t="shared" si="3"/>
        <v>259</v>
      </c>
      <c r="R26" s="25"/>
    </row>
    <row r="27" spans="1:18" x14ac:dyDescent="0.3">
      <c r="A27" s="29"/>
      <c r="B27" s="28" t="s">
        <v>50</v>
      </c>
      <c r="C27" s="26">
        <v>60</v>
      </c>
      <c r="D27" s="26">
        <v>221</v>
      </c>
      <c r="E27" s="27">
        <v>281</v>
      </c>
      <c r="F27" s="27"/>
      <c r="G27" s="27"/>
      <c r="H27" s="27"/>
      <c r="I27" s="27"/>
      <c r="J27" s="27"/>
      <c r="K27" s="27"/>
      <c r="L27" s="27"/>
      <c r="M27" s="27"/>
      <c r="N27" s="27"/>
      <c r="O27" s="26">
        <f t="shared" si="1"/>
        <v>60</v>
      </c>
      <c r="P27" s="26">
        <f t="shared" si="2"/>
        <v>221</v>
      </c>
      <c r="Q27" s="26">
        <f t="shared" si="3"/>
        <v>281</v>
      </c>
      <c r="R27" s="25"/>
    </row>
    <row r="28" spans="1:18" x14ac:dyDescent="0.3">
      <c r="A28" s="29"/>
      <c r="B28" s="28" t="s">
        <v>121</v>
      </c>
      <c r="C28" s="26">
        <v>43</v>
      </c>
      <c r="D28" s="26">
        <v>240</v>
      </c>
      <c r="E28" s="27">
        <v>283</v>
      </c>
      <c r="F28" s="27"/>
      <c r="G28" s="27"/>
      <c r="H28" s="27"/>
      <c r="I28" s="27"/>
      <c r="J28" s="27"/>
      <c r="K28" s="27"/>
      <c r="L28" s="27"/>
      <c r="M28" s="27"/>
      <c r="N28" s="27"/>
      <c r="O28" s="26">
        <f t="shared" si="1"/>
        <v>43</v>
      </c>
      <c r="P28" s="26">
        <f t="shared" si="2"/>
        <v>240</v>
      </c>
      <c r="Q28" s="26">
        <f t="shared" si="3"/>
        <v>283</v>
      </c>
      <c r="R28" s="25"/>
    </row>
    <row r="29" spans="1:18" x14ac:dyDescent="0.3">
      <c r="A29" s="29"/>
      <c r="B29" s="28" t="s">
        <v>52</v>
      </c>
      <c r="C29" s="26">
        <v>76</v>
      </c>
      <c r="D29" s="26">
        <v>152</v>
      </c>
      <c r="E29" s="27">
        <v>228</v>
      </c>
      <c r="F29" s="27"/>
      <c r="G29" s="27"/>
      <c r="H29" s="27"/>
      <c r="I29" s="27"/>
      <c r="J29" s="27"/>
      <c r="K29" s="27"/>
      <c r="L29" s="27"/>
      <c r="M29" s="27"/>
      <c r="N29" s="27"/>
      <c r="O29" s="26">
        <f t="shared" si="1"/>
        <v>76</v>
      </c>
      <c r="P29" s="26">
        <f t="shared" si="2"/>
        <v>152</v>
      </c>
      <c r="Q29" s="26">
        <f t="shared" si="3"/>
        <v>228</v>
      </c>
      <c r="R29" s="25"/>
    </row>
    <row r="30" spans="1:18" x14ac:dyDescent="0.3">
      <c r="A30" s="29"/>
      <c r="B30" s="28" t="s">
        <v>53</v>
      </c>
      <c r="C30" s="26">
        <v>108</v>
      </c>
      <c r="D30" s="26">
        <v>191</v>
      </c>
      <c r="E30" s="27">
        <v>299</v>
      </c>
      <c r="F30" s="27"/>
      <c r="G30" s="27"/>
      <c r="H30" s="27"/>
      <c r="I30" s="27"/>
      <c r="J30" s="27"/>
      <c r="K30" s="27"/>
      <c r="L30" s="27"/>
      <c r="M30" s="27"/>
      <c r="N30" s="27"/>
      <c r="O30" s="26">
        <f t="shared" si="1"/>
        <v>108</v>
      </c>
      <c r="P30" s="26">
        <f t="shared" si="2"/>
        <v>191</v>
      </c>
      <c r="Q30" s="26">
        <f t="shared" si="3"/>
        <v>299</v>
      </c>
      <c r="R30" s="25"/>
    </row>
    <row r="31" spans="1:18" x14ac:dyDescent="0.3">
      <c r="A31" s="29"/>
      <c r="B31" s="28" t="s">
        <v>54</v>
      </c>
      <c r="C31" s="26">
        <v>1</v>
      </c>
      <c r="D31" s="26"/>
      <c r="E31" s="27">
        <v>1</v>
      </c>
      <c r="F31" s="27"/>
      <c r="G31" s="27"/>
      <c r="H31" s="27"/>
      <c r="I31" s="27"/>
      <c r="J31" s="27"/>
      <c r="K31" s="27"/>
      <c r="L31" s="27"/>
      <c r="M31" s="27"/>
      <c r="N31" s="27"/>
      <c r="O31" s="26">
        <f t="shared" si="1"/>
        <v>1</v>
      </c>
      <c r="P31" s="26">
        <f t="shared" si="2"/>
        <v>0</v>
      </c>
      <c r="Q31" s="26">
        <f t="shared" si="3"/>
        <v>1</v>
      </c>
      <c r="R31" s="25"/>
    </row>
    <row r="32" spans="1:18" x14ac:dyDescent="0.3">
      <c r="A32" s="29"/>
      <c r="B32" s="28" t="s">
        <v>102</v>
      </c>
      <c r="C32" s="26">
        <v>41</v>
      </c>
      <c r="D32" s="26">
        <v>45</v>
      </c>
      <c r="E32" s="27">
        <v>86</v>
      </c>
      <c r="F32" s="27"/>
      <c r="G32" s="27"/>
      <c r="H32" s="27"/>
      <c r="I32" s="27"/>
      <c r="J32" s="27"/>
      <c r="K32" s="27"/>
      <c r="L32" s="27"/>
      <c r="M32" s="27"/>
      <c r="N32" s="27"/>
      <c r="O32" s="26">
        <f t="shared" si="1"/>
        <v>41</v>
      </c>
      <c r="P32" s="26">
        <f t="shared" si="2"/>
        <v>45</v>
      </c>
      <c r="Q32" s="26">
        <f t="shared" si="3"/>
        <v>86</v>
      </c>
      <c r="R32" s="25"/>
    </row>
    <row r="33" spans="1:18" s="18" customFormat="1" ht="21" x14ac:dyDescent="0.35">
      <c r="A33" s="24" t="s">
        <v>55</v>
      </c>
      <c r="B33" s="23"/>
      <c r="C33" s="22">
        <v>1270</v>
      </c>
      <c r="D33" s="22">
        <v>3405</v>
      </c>
      <c r="E33" s="22">
        <v>4675</v>
      </c>
      <c r="F33" s="22"/>
      <c r="G33" s="22"/>
      <c r="H33" s="22"/>
      <c r="I33" s="22"/>
      <c r="J33" s="22"/>
      <c r="K33" s="22"/>
      <c r="L33" s="22"/>
      <c r="M33" s="22"/>
      <c r="N33" s="22"/>
      <c r="O33" s="22">
        <f t="shared" si="1"/>
        <v>1270</v>
      </c>
      <c r="P33" s="22">
        <f t="shared" si="2"/>
        <v>3405</v>
      </c>
      <c r="Q33" s="22">
        <f t="shared" si="3"/>
        <v>4675</v>
      </c>
      <c r="R33" s="19"/>
    </row>
    <row r="34" spans="1:18" s="18" customFormat="1" ht="21" x14ac:dyDescent="0.35">
      <c r="A34" s="33" t="s">
        <v>15</v>
      </c>
      <c r="B34" s="32"/>
      <c r="C34" s="30"/>
      <c r="D34" s="3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0"/>
      <c r="P34" s="30"/>
      <c r="Q34" s="30"/>
      <c r="R34" s="19"/>
    </row>
    <row r="35" spans="1:18" x14ac:dyDescent="0.3">
      <c r="A35" s="29"/>
      <c r="B35" s="28" t="s">
        <v>99</v>
      </c>
      <c r="C35" s="26">
        <v>147</v>
      </c>
      <c r="D35" s="26">
        <v>492</v>
      </c>
      <c r="E35" s="27">
        <v>639</v>
      </c>
      <c r="F35" s="27"/>
      <c r="G35" s="27"/>
      <c r="H35" s="27"/>
      <c r="I35" s="27"/>
      <c r="J35" s="27"/>
      <c r="K35" s="27"/>
      <c r="L35" s="27"/>
      <c r="M35" s="27"/>
      <c r="N35" s="27"/>
      <c r="O35" s="26">
        <f t="shared" ref="O35:O52" si="4">C35</f>
        <v>147</v>
      </c>
      <c r="P35" s="26">
        <f t="shared" ref="P35:P52" si="5">D35</f>
        <v>492</v>
      </c>
      <c r="Q35" s="26">
        <f t="shared" ref="Q35:Q52" si="6">O35+P35</f>
        <v>639</v>
      </c>
      <c r="R35" s="25"/>
    </row>
    <row r="36" spans="1:18" x14ac:dyDescent="0.3">
      <c r="A36" s="29"/>
      <c r="B36" s="28" t="s">
        <v>56</v>
      </c>
      <c r="C36" s="26">
        <v>127</v>
      </c>
      <c r="D36" s="26">
        <v>244</v>
      </c>
      <c r="E36" s="27">
        <v>371</v>
      </c>
      <c r="F36" s="27"/>
      <c r="G36" s="27"/>
      <c r="H36" s="27"/>
      <c r="I36" s="27"/>
      <c r="J36" s="27"/>
      <c r="K36" s="27"/>
      <c r="L36" s="27"/>
      <c r="M36" s="27"/>
      <c r="N36" s="27"/>
      <c r="O36" s="26">
        <f t="shared" si="4"/>
        <v>127</v>
      </c>
      <c r="P36" s="26">
        <f t="shared" si="5"/>
        <v>244</v>
      </c>
      <c r="Q36" s="26">
        <f t="shared" si="6"/>
        <v>371</v>
      </c>
      <c r="R36" s="25"/>
    </row>
    <row r="37" spans="1:18" x14ac:dyDescent="0.3">
      <c r="A37" s="29"/>
      <c r="B37" s="28" t="s">
        <v>94</v>
      </c>
      <c r="C37" s="26">
        <v>142</v>
      </c>
      <c r="D37" s="26">
        <v>15</v>
      </c>
      <c r="E37" s="27">
        <v>157</v>
      </c>
      <c r="F37" s="27"/>
      <c r="G37" s="27"/>
      <c r="H37" s="27"/>
      <c r="I37" s="27"/>
      <c r="J37" s="27"/>
      <c r="K37" s="27"/>
      <c r="L37" s="27"/>
      <c r="M37" s="27"/>
      <c r="N37" s="27"/>
      <c r="O37" s="26">
        <f t="shared" si="4"/>
        <v>142</v>
      </c>
      <c r="P37" s="26">
        <f t="shared" si="5"/>
        <v>15</v>
      </c>
      <c r="Q37" s="26">
        <f t="shared" si="6"/>
        <v>157</v>
      </c>
      <c r="R37" s="25"/>
    </row>
    <row r="38" spans="1:18" x14ac:dyDescent="0.3">
      <c r="A38" s="29"/>
      <c r="B38" s="28" t="s">
        <v>57</v>
      </c>
      <c r="C38" s="26">
        <v>198</v>
      </c>
      <c r="D38" s="26">
        <v>251</v>
      </c>
      <c r="E38" s="27">
        <v>449</v>
      </c>
      <c r="F38" s="27"/>
      <c r="G38" s="27"/>
      <c r="H38" s="27"/>
      <c r="I38" s="27"/>
      <c r="J38" s="27"/>
      <c r="K38" s="27"/>
      <c r="L38" s="27"/>
      <c r="M38" s="27"/>
      <c r="N38" s="27"/>
      <c r="O38" s="26">
        <f t="shared" si="4"/>
        <v>198</v>
      </c>
      <c r="P38" s="26">
        <f t="shared" si="5"/>
        <v>251</v>
      </c>
      <c r="Q38" s="26">
        <f t="shared" si="6"/>
        <v>449</v>
      </c>
      <c r="R38" s="25"/>
    </row>
    <row r="39" spans="1:18" x14ac:dyDescent="0.3">
      <c r="A39" s="29"/>
      <c r="B39" s="28" t="s">
        <v>58</v>
      </c>
      <c r="C39" s="26">
        <v>21</v>
      </c>
      <c r="D39" s="26">
        <v>204</v>
      </c>
      <c r="E39" s="27">
        <v>225</v>
      </c>
      <c r="F39" s="27"/>
      <c r="G39" s="27"/>
      <c r="H39" s="27"/>
      <c r="I39" s="27"/>
      <c r="J39" s="27"/>
      <c r="K39" s="27"/>
      <c r="L39" s="27"/>
      <c r="M39" s="27"/>
      <c r="N39" s="27"/>
      <c r="O39" s="26">
        <f t="shared" si="4"/>
        <v>21</v>
      </c>
      <c r="P39" s="26">
        <f t="shared" si="5"/>
        <v>204</v>
      </c>
      <c r="Q39" s="26">
        <f t="shared" si="6"/>
        <v>225</v>
      </c>
      <c r="R39" s="25"/>
    </row>
    <row r="40" spans="1:18" x14ac:dyDescent="0.3">
      <c r="A40" s="29"/>
      <c r="B40" s="28" t="s">
        <v>48</v>
      </c>
      <c r="C40" s="26">
        <v>23</v>
      </c>
      <c r="D40" s="26">
        <v>161</v>
      </c>
      <c r="E40" s="27">
        <v>184</v>
      </c>
      <c r="F40" s="27"/>
      <c r="G40" s="27"/>
      <c r="H40" s="27"/>
      <c r="I40" s="27"/>
      <c r="J40" s="27"/>
      <c r="K40" s="27"/>
      <c r="L40" s="27"/>
      <c r="M40" s="27"/>
      <c r="N40" s="27"/>
      <c r="O40" s="26">
        <f t="shared" si="4"/>
        <v>23</v>
      </c>
      <c r="P40" s="26">
        <f t="shared" si="5"/>
        <v>161</v>
      </c>
      <c r="Q40" s="26">
        <f t="shared" si="6"/>
        <v>184</v>
      </c>
      <c r="R40" s="25"/>
    </row>
    <row r="41" spans="1:18" x14ac:dyDescent="0.3">
      <c r="A41" s="29"/>
      <c r="B41" s="28" t="s">
        <v>49</v>
      </c>
      <c r="C41" s="26">
        <v>81</v>
      </c>
      <c r="D41" s="26">
        <v>383</v>
      </c>
      <c r="E41" s="27">
        <v>464</v>
      </c>
      <c r="F41" s="27"/>
      <c r="G41" s="27"/>
      <c r="H41" s="27"/>
      <c r="I41" s="27"/>
      <c r="J41" s="27"/>
      <c r="K41" s="27"/>
      <c r="L41" s="27"/>
      <c r="M41" s="27"/>
      <c r="N41" s="27"/>
      <c r="O41" s="26">
        <f t="shared" si="4"/>
        <v>81</v>
      </c>
      <c r="P41" s="26">
        <f t="shared" si="5"/>
        <v>383</v>
      </c>
      <c r="Q41" s="26">
        <f t="shared" si="6"/>
        <v>464</v>
      </c>
      <c r="R41" s="25"/>
    </row>
    <row r="42" spans="1:18" x14ac:dyDescent="0.3">
      <c r="A42" s="29"/>
      <c r="B42" s="28" t="s">
        <v>59</v>
      </c>
      <c r="C42" s="26">
        <v>124</v>
      </c>
      <c r="D42" s="26">
        <v>165</v>
      </c>
      <c r="E42" s="27">
        <v>289</v>
      </c>
      <c r="F42" s="27"/>
      <c r="G42" s="27"/>
      <c r="H42" s="27"/>
      <c r="I42" s="27"/>
      <c r="J42" s="27"/>
      <c r="K42" s="27"/>
      <c r="L42" s="27"/>
      <c r="M42" s="27"/>
      <c r="N42" s="27"/>
      <c r="O42" s="26">
        <f t="shared" si="4"/>
        <v>124</v>
      </c>
      <c r="P42" s="26">
        <f t="shared" si="5"/>
        <v>165</v>
      </c>
      <c r="Q42" s="26">
        <f t="shared" si="6"/>
        <v>289</v>
      </c>
      <c r="R42" s="25"/>
    </row>
    <row r="43" spans="1:18" x14ac:dyDescent="0.3">
      <c r="A43" s="29"/>
      <c r="B43" s="28" t="s">
        <v>60</v>
      </c>
      <c r="C43" s="26">
        <v>11</v>
      </c>
      <c r="D43" s="26">
        <v>26</v>
      </c>
      <c r="E43" s="27">
        <v>37</v>
      </c>
      <c r="F43" s="27"/>
      <c r="G43" s="27"/>
      <c r="H43" s="27"/>
      <c r="I43" s="27"/>
      <c r="J43" s="27"/>
      <c r="K43" s="27"/>
      <c r="L43" s="27"/>
      <c r="M43" s="27"/>
      <c r="N43" s="27"/>
      <c r="O43" s="26">
        <f t="shared" si="4"/>
        <v>11</v>
      </c>
      <c r="P43" s="26">
        <f t="shared" si="5"/>
        <v>26</v>
      </c>
      <c r="Q43" s="26">
        <f t="shared" si="6"/>
        <v>37</v>
      </c>
      <c r="R43" s="25"/>
    </row>
    <row r="44" spans="1:18" x14ac:dyDescent="0.3">
      <c r="A44" s="29"/>
      <c r="B44" s="28" t="s">
        <v>50</v>
      </c>
      <c r="C44" s="26">
        <v>60</v>
      </c>
      <c r="D44" s="26">
        <v>217</v>
      </c>
      <c r="E44" s="27">
        <v>277</v>
      </c>
      <c r="F44" s="27"/>
      <c r="G44" s="27"/>
      <c r="H44" s="27"/>
      <c r="I44" s="27"/>
      <c r="J44" s="27"/>
      <c r="K44" s="27"/>
      <c r="L44" s="27"/>
      <c r="M44" s="27"/>
      <c r="N44" s="27"/>
      <c r="O44" s="26">
        <f t="shared" si="4"/>
        <v>60</v>
      </c>
      <c r="P44" s="26">
        <f t="shared" si="5"/>
        <v>217</v>
      </c>
      <c r="Q44" s="26">
        <f t="shared" si="6"/>
        <v>277</v>
      </c>
      <c r="R44" s="25"/>
    </row>
    <row r="45" spans="1:18" x14ac:dyDescent="0.3">
      <c r="A45" s="29"/>
      <c r="B45" s="28" t="s">
        <v>61</v>
      </c>
      <c r="C45" s="26">
        <v>103</v>
      </c>
      <c r="D45" s="26">
        <v>225</v>
      </c>
      <c r="E45" s="27">
        <v>328</v>
      </c>
      <c r="F45" s="27"/>
      <c r="G45" s="27"/>
      <c r="H45" s="27"/>
      <c r="I45" s="27"/>
      <c r="J45" s="27"/>
      <c r="K45" s="27"/>
      <c r="L45" s="27"/>
      <c r="M45" s="27"/>
      <c r="N45" s="27"/>
      <c r="O45" s="26">
        <f t="shared" si="4"/>
        <v>103</v>
      </c>
      <c r="P45" s="26">
        <f t="shared" si="5"/>
        <v>225</v>
      </c>
      <c r="Q45" s="26">
        <f t="shared" si="6"/>
        <v>328</v>
      </c>
      <c r="R45" s="25"/>
    </row>
    <row r="46" spans="1:18" x14ac:dyDescent="0.3">
      <c r="A46" s="29"/>
      <c r="B46" s="28" t="s">
        <v>62</v>
      </c>
      <c r="C46" s="26">
        <v>26</v>
      </c>
      <c r="D46" s="26">
        <v>45</v>
      </c>
      <c r="E46" s="27">
        <v>71</v>
      </c>
      <c r="F46" s="27"/>
      <c r="G46" s="27"/>
      <c r="H46" s="27"/>
      <c r="I46" s="27"/>
      <c r="J46" s="27"/>
      <c r="K46" s="27"/>
      <c r="L46" s="27"/>
      <c r="M46" s="27"/>
      <c r="N46" s="27"/>
      <c r="O46" s="26">
        <f t="shared" si="4"/>
        <v>26</v>
      </c>
      <c r="P46" s="26">
        <f t="shared" si="5"/>
        <v>45</v>
      </c>
      <c r="Q46" s="26">
        <f t="shared" si="6"/>
        <v>71</v>
      </c>
      <c r="R46" s="25"/>
    </row>
    <row r="47" spans="1:18" x14ac:dyDescent="0.3">
      <c r="A47" s="29"/>
      <c r="B47" s="28" t="s">
        <v>63</v>
      </c>
      <c r="C47" s="26">
        <v>215</v>
      </c>
      <c r="D47" s="26">
        <v>338</v>
      </c>
      <c r="E47" s="27">
        <v>553</v>
      </c>
      <c r="F47" s="27"/>
      <c r="G47" s="27"/>
      <c r="H47" s="27"/>
      <c r="I47" s="27"/>
      <c r="J47" s="27"/>
      <c r="K47" s="27"/>
      <c r="L47" s="27"/>
      <c r="M47" s="27"/>
      <c r="N47" s="27"/>
      <c r="O47" s="26">
        <f t="shared" si="4"/>
        <v>215</v>
      </c>
      <c r="P47" s="26">
        <f t="shared" si="5"/>
        <v>338</v>
      </c>
      <c r="Q47" s="26">
        <f t="shared" si="6"/>
        <v>553</v>
      </c>
      <c r="R47" s="25"/>
    </row>
    <row r="48" spans="1:18" x14ac:dyDescent="0.3">
      <c r="A48" s="29"/>
      <c r="B48" s="28" t="s">
        <v>64</v>
      </c>
      <c r="C48" s="26">
        <v>40</v>
      </c>
      <c r="D48" s="26">
        <v>66</v>
      </c>
      <c r="E48" s="27">
        <v>106</v>
      </c>
      <c r="F48" s="27"/>
      <c r="G48" s="27"/>
      <c r="H48" s="27"/>
      <c r="I48" s="27"/>
      <c r="J48" s="27"/>
      <c r="K48" s="27"/>
      <c r="L48" s="27"/>
      <c r="M48" s="27"/>
      <c r="N48" s="27"/>
      <c r="O48" s="26">
        <f t="shared" si="4"/>
        <v>40</v>
      </c>
      <c r="P48" s="26">
        <f t="shared" si="5"/>
        <v>66</v>
      </c>
      <c r="Q48" s="26">
        <f t="shared" si="6"/>
        <v>106</v>
      </c>
      <c r="R48" s="25"/>
    </row>
    <row r="49" spans="1:18" x14ac:dyDescent="0.3">
      <c r="A49" s="29"/>
      <c r="B49" s="28" t="s">
        <v>95</v>
      </c>
      <c r="C49" s="26">
        <v>110</v>
      </c>
      <c r="D49" s="26">
        <v>123</v>
      </c>
      <c r="E49" s="27">
        <v>233</v>
      </c>
      <c r="F49" s="27"/>
      <c r="G49" s="27"/>
      <c r="H49" s="27"/>
      <c r="I49" s="27"/>
      <c r="J49" s="27"/>
      <c r="K49" s="27"/>
      <c r="L49" s="27"/>
      <c r="M49" s="27"/>
      <c r="N49" s="27"/>
      <c r="O49" s="26">
        <f t="shared" si="4"/>
        <v>110</v>
      </c>
      <c r="P49" s="26">
        <f t="shared" si="5"/>
        <v>123</v>
      </c>
      <c r="Q49" s="26">
        <f t="shared" si="6"/>
        <v>233</v>
      </c>
      <c r="R49" s="25"/>
    </row>
    <row r="50" spans="1:18" x14ac:dyDescent="0.3">
      <c r="A50" s="29"/>
      <c r="B50" s="28" t="s">
        <v>120</v>
      </c>
      <c r="C50" s="26">
        <v>16</v>
      </c>
      <c r="D50" s="26">
        <v>22</v>
      </c>
      <c r="E50" s="27">
        <v>38</v>
      </c>
      <c r="F50" s="27"/>
      <c r="G50" s="27"/>
      <c r="H50" s="27"/>
      <c r="I50" s="27"/>
      <c r="J50" s="27"/>
      <c r="K50" s="27"/>
      <c r="L50" s="27"/>
      <c r="M50" s="27"/>
      <c r="N50" s="27"/>
      <c r="O50" s="26">
        <f t="shared" si="4"/>
        <v>16</v>
      </c>
      <c r="P50" s="26">
        <f t="shared" si="5"/>
        <v>22</v>
      </c>
      <c r="Q50" s="26">
        <f t="shared" si="6"/>
        <v>38</v>
      </c>
      <c r="R50" s="25"/>
    </row>
    <row r="51" spans="1:18" x14ac:dyDescent="0.3">
      <c r="A51" s="29"/>
      <c r="B51" s="28" t="s">
        <v>65</v>
      </c>
      <c r="C51" s="26"/>
      <c r="D51" s="26">
        <v>1</v>
      </c>
      <c r="E51" s="27">
        <v>1</v>
      </c>
      <c r="F51" s="27"/>
      <c r="G51" s="27"/>
      <c r="H51" s="27"/>
      <c r="I51" s="27"/>
      <c r="J51" s="27"/>
      <c r="K51" s="27"/>
      <c r="L51" s="27"/>
      <c r="M51" s="27"/>
      <c r="N51" s="27"/>
      <c r="O51" s="26">
        <f t="shared" si="4"/>
        <v>0</v>
      </c>
      <c r="P51" s="26">
        <f t="shared" si="5"/>
        <v>1</v>
      </c>
      <c r="Q51" s="26">
        <f t="shared" si="6"/>
        <v>1</v>
      </c>
      <c r="R51" s="25"/>
    </row>
    <row r="52" spans="1:18" s="18" customFormat="1" ht="21" x14ac:dyDescent="0.35">
      <c r="A52" s="24" t="s">
        <v>66</v>
      </c>
      <c r="B52" s="23"/>
      <c r="C52" s="22">
        <v>1444</v>
      </c>
      <c r="D52" s="22">
        <v>2978</v>
      </c>
      <c r="E52" s="22">
        <v>4422</v>
      </c>
      <c r="F52" s="22"/>
      <c r="G52" s="22"/>
      <c r="H52" s="22"/>
      <c r="I52" s="22"/>
      <c r="J52" s="22"/>
      <c r="K52" s="22"/>
      <c r="L52" s="22"/>
      <c r="M52" s="22"/>
      <c r="N52" s="22"/>
      <c r="O52" s="22">
        <f t="shared" si="4"/>
        <v>1444</v>
      </c>
      <c r="P52" s="22">
        <f t="shared" si="5"/>
        <v>2978</v>
      </c>
      <c r="Q52" s="22">
        <f t="shared" si="6"/>
        <v>4422</v>
      </c>
      <c r="R52" s="19"/>
    </row>
    <row r="53" spans="1:18" s="18" customFormat="1" ht="21" x14ac:dyDescent="0.35">
      <c r="A53" s="33" t="s">
        <v>16</v>
      </c>
      <c r="B53" s="32"/>
      <c r="C53" s="30"/>
      <c r="D53" s="30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0"/>
      <c r="P53" s="30"/>
      <c r="Q53" s="30"/>
      <c r="R53" s="19"/>
    </row>
    <row r="54" spans="1:18" x14ac:dyDescent="0.3">
      <c r="A54" s="29"/>
      <c r="B54" s="28" t="s">
        <v>111</v>
      </c>
      <c r="C54" s="26">
        <v>25</v>
      </c>
      <c r="D54" s="26">
        <v>43</v>
      </c>
      <c r="E54" s="27">
        <v>68</v>
      </c>
      <c r="F54" s="27"/>
      <c r="G54" s="27"/>
      <c r="H54" s="27"/>
      <c r="I54" s="27"/>
      <c r="J54" s="27"/>
      <c r="K54" s="27"/>
      <c r="L54" s="27"/>
      <c r="M54" s="27"/>
      <c r="N54" s="27"/>
      <c r="O54" s="26">
        <f t="shared" ref="O54:O81" si="7">C54</f>
        <v>25</v>
      </c>
      <c r="P54" s="26">
        <f t="shared" ref="P54:P81" si="8">D54</f>
        <v>43</v>
      </c>
      <c r="Q54" s="26">
        <f t="shared" ref="Q54:Q81" si="9">O54+P54</f>
        <v>68</v>
      </c>
      <c r="R54" s="25"/>
    </row>
    <row r="55" spans="1:18" x14ac:dyDescent="0.3">
      <c r="A55" s="29"/>
      <c r="B55" s="28" t="s">
        <v>67</v>
      </c>
      <c r="C55" s="26">
        <v>56</v>
      </c>
      <c r="D55" s="26">
        <v>65</v>
      </c>
      <c r="E55" s="27">
        <v>121</v>
      </c>
      <c r="F55" s="27"/>
      <c r="G55" s="27"/>
      <c r="H55" s="27"/>
      <c r="I55" s="27"/>
      <c r="J55" s="27"/>
      <c r="K55" s="27"/>
      <c r="L55" s="27"/>
      <c r="M55" s="27"/>
      <c r="N55" s="27"/>
      <c r="O55" s="26">
        <f t="shared" si="7"/>
        <v>56</v>
      </c>
      <c r="P55" s="26">
        <f t="shared" si="8"/>
        <v>65</v>
      </c>
      <c r="Q55" s="26">
        <f t="shared" si="9"/>
        <v>121</v>
      </c>
      <c r="R55" s="25"/>
    </row>
    <row r="56" spans="1:18" x14ac:dyDescent="0.3">
      <c r="A56" s="29"/>
      <c r="B56" s="28" t="s">
        <v>68</v>
      </c>
      <c r="C56" s="26">
        <v>222</v>
      </c>
      <c r="D56" s="26">
        <v>559</v>
      </c>
      <c r="E56" s="27">
        <v>781</v>
      </c>
      <c r="F56" s="27"/>
      <c r="G56" s="27"/>
      <c r="H56" s="27"/>
      <c r="I56" s="27"/>
      <c r="J56" s="27"/>
      <c r="K56" s="27"/>
      <c r="L56" s="27"/>
      <c r="M56" s="27"/>
      <c r="N56" s="27"/>
      <c r="O56" s="26">
        <f t="shared" si="7"/>
        <v>222</v>
      </c>
      <c r="P56" s="26">
        <f t="shared" si="8"/>
        <v>559</v>
      </c>
      <c r="Q56" s="26">
        <f t="shared" si="9"/>
        <v>781</v>
      </c>
      <c r="R56" s="25"/>
    </row>
    <row r="57" spans="1:18" x14ac:dyDescent="0.3">
      <c r="A57" s="29"/>
      <c r="B57" s="28" t="s">
        <v>69</v>
      </c>
      <c r="C57" s="26">
        <v>191</v>
      </c>
      <c r="D57" s="26">
        <v>271</v>
      </c>
      <c r="E57" s="27">
        <v>462</v>
      </c>
      <c r="F57" s="27"/>
      <c r="G57" s="27"/>
      <c r="H57" s="27"/>
      <c r="I57" s="27"/>
      <c r="J57" s="27"/>
      <c r="K57" s="27"/>
      <c r="L57" s="27"/>
      <c r="M57" s="27"/>
      <c r="N57" s="27"/>
      <c r="O57" s="26">
        <f t="shared" si="7"/>
        <v>191</v>
      </c>
      <c r="P57" s="26">
        <f t="shared" si="8"/>
        <v>271</v>
      </c>
      <c r="Q57" s="26">
        <f t="shared" si="9"/>
        <v>462</v>
      </c>
      <c r="R57" s="25"/>
    </row>
    <row r="58" spans="1:18" x14ac:dyDescent="0.3">
      <c r="A58" s="29"/>
      <c r="B58" s="28" t="s">
        <v>70</v>
      </c>
      <c r="C58" s="26">
        <v>62</v>
      </c>
      <c r="D58" s="26">
        <v>131</v>
      </c>
      <c r="E58" s="27">
        <v>193</v>
      </c>
      <c r="F58" s="27"/>
      <c r="G58" s="27"/>
      <c r="H58" s="27"/>
      <c r="I58" s="27"/>
      <c r="J58" s="27"/>
      <c r="K58" s="27"/>
      <c r="L58" s="27"/>
      <c r="M58" s="27"/>
      <c r="N58" s="27"/>
      <c r="O58" s="26">
        <f t="shared" si="7"/>
        <v>62</v>
      </c>
      <c r="P58" s="26">
        <f t="shared" si="8"/>
        <v>131</v>
      </c>
      <c r="Q58" s="26">
        <f t="shared" si="9"/>
        <v>193</v>
      </c>
      <c r="R58" s="25"/>
    </row>
    <row r="59" spans="1:18" x14ac:dyDescent="0.3">
      <c r="A59" s="29"/>
      <c r="B59" s="28" t="s">
        <v>72</v>
      </c>
      <c r="C59" s="26">
        <v>154</v>
      </c>
      <c r="D59" s="26">
        <v>103</v>
      </c>
      <c r="E59" s="27">
        <v>257</v>
      </c>
      <c r="F59" s="27"/>
      <c r="G59" s="27"/>
      <c r="H59" s="27"/>
      <c r="I59" s="27"/>
      <c r="J59" s="27"/>
      <c r="K59" s="27"/>
      <c r="L59" s="27"/>
      <c r="M59" s="27"/>
      <c r="N59" s="27"/>
      <c r="O59" s="26">
        <f t="shared" si="7"/>
        <v>154</v>
      </c>
      <c r="P59" s="26">
        <f t="shared" si="8"/>
        <v>103</v>
      </c>
      <c r="Q59" s="26">
        <f t="shared" si="9"/>
        <v>257</v>
      </c>
      <c r="R59" s="25"/>
    </row>
    <row r="60" spans="1:18" x14ac:dyDescent="0.3">
      <c r="A60" s="29"/>
      <c r="B60" s="28" t="s">
        <v>73</v>
      </c>
      <c r="C60" s="26">
        <v>41</v>
      </c>
      <c r="D60" s="26">
        <v>148</v>
      </c>
      <c r="E60" s="27">
        <v>189</v>
      </c>
      <c r="F60" s="27"/>
      <c r="G60" s="27"/>
      <c r="H60" s="27"/>
      <c r="I60" s="27"/>
      <c r="J60" s="27"/>
      <c r="K60" s="27"/>
      <c r="L60" s="27"/>
      <c r="M60" s="27"/>
      <c r="N60" s="27"/>
      <c r="O60" s="26">
        <f t="shared" si="7"/>
        <v>41</v>
      </c>
      <c r="P60" s="26">
        <f t="shared" si="8"/>
        <v>148</v>
      </c>
      <c r="Q60" s="26">
        <f t="shared" si="9"/>
        <v>189</v>
      </c>
      <c r="R60" s="25"/>
    </row>
    <row r="61" spans="1:18" x14ac:dyDescent="0.3">
      <c r="A61" s="29"/>
      <c r="B61" s="28" t="s">
        <v>74</v>
      </c>
      <c r="C61" s="26">
        <v>362</v>
      </c>
      <c r="D61" s="26">
        <v>303</v>
      </c>
      <c r="E61" s="27">
        <v>665</v>
      </c>
      <c r="F61" s="27"/>
      <c r="G61" s="27"/>
      <c r="H61" s="27"/>
      <c r="I61" s="27"/>
      <c r="J61" s="27"/>
      <c r="K61" s="27"/>
      <c r="L61" s="27"/>
      <c r="M61" s="27"/>
      <c r="N61" s="27"/>
      <c r="O61" s="26">
        <f t="shared" si="7"/>
        <v>362</v>
      </c>
      <c r="P61" s="26">
        <f t="shared" si="8"/>
        <v>303</v>
      </c>
      <c r="Q61" s="26">
        <f t="shared" si="9"/>
        <v>665</v>
      </c>
      <c r="R61" s="25"/>
    </row>
    <row r="62" spans="1:18" x14ac:dyDescent="0.3">
      <c r="A62" s="29"/>
      <c r="B62" s="28" t="s">
        <v>119</v>
      </c>
      <c r="C62" s="26">
        <v>65</v>
      </c>
      <c r="D62" s="26">
        <v>483</v>
      </c>
      <c r="E62" s="27">
        <v>548</v>
      </c>
      <c r="F62" s="27"/>
      <c r="G62" s="27"/>
      <c r="H62" s="27"/>
      <c r="I62" s="27"/>
      <c r="J62" s="27"/>
      <c r="K62" s="27"/>
      <c r="L62" s="27"/>
      <c r="M62" s="27"/>
      <c r="N62" s="27"/>
      <c r="O62" s="26">
        <f t="shared" si="7"/>
        <v>65</v>
      </c>
      <c r="P62" s="26">
        <f t="shared" si="8"/>
        <v>483</v>
      </c>
      <c r="Q62" s="26">
        <f t="shared" si="9"/>
        <v>548</v>
      </c>
      <c r="R62" s="25"/>
    </row>
    <row r="63" spans="1:18" s="18" customFormat="1" ht="21" x14ac:dyDescent="0.35">
      <c r="A63" s="24" t="s">
        <v>75</v>
      </c>
      <c r="B63" s="23"/>
      <c r="C63" s="22">
        <v>1178</v>
      </c>
      <c r="D63" s="22">
        <v>2106</v>
      </c>
      <c r="E63" s="22">
        <v>3284</v>
      </c>
      <c r="F63" s="22"/>
      <c r="G63" s="22"/>
      <c r="H63" s="22"/>
      <c r="I63" s="22"/>
      <c r="J63" s="22"/>
      <c r="K63" s="22"/>
      <c r="L63" s="22"/>
      <c r="M63" s="22"/>
      <c r="N63" s="22"/>
      <c r="O63" s="22">
        <f t="shared" si="7"/>
        <v>1178</v>
      </c>
      <c r="P63" s="22">
        <f t="shared" si="8"/>
        <v>2106</v>
      </c>
      <c r="Q63" s="22">
        <f t="shared" si="9"/>
        <v>3284</v>
      </c>
      <c r="R63" s="19"/>
    </row>
    <row r="64" spans="1:18" s="18" customFormat="1" ht="21" x14ac:dyDescent="0.35">
      <c r="A64" s="33" t="s">
        <v>14</v>
      </c>
      <c r="B64" s="32"/>
      <c r="C64" s="30"/>
      <c r="D64" s="30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0">
        <f t="shared" si="7"/>
        <v>0</v>
      </c>
      <c r="P64" s="30">
        <f t="shared" si="8"/>
        <v>0</v>
      </c>
      <c r="Q64" s="30">
        <f t="shared" si="9"/>
        <v>0</v>
      </c>
      <c r="R64" s="19"/>
    </row>
    <row r="65" spans="1:18" x14ac:dyDescent="0.3">
      <c r="A65" s="29"/>
      <c r="B65" s="28" t="s">
        <v>36</v>
      </c>
      <c r="C65" s="26">
        <v>7</v>
      </c>
      <c r="D65" s="26">
        <v>20</v>
      </c>
      <c r="E65" s="27">
        <v>27</v>
      </c>
      <c r="F65" s="27"/>
      <c r="G65" s="27"/>
      <c r="H65" s="27"/>
      <c r="I65" s="27"/>
      <c r="J65" s="27"/>
      <c r="K65" s="27"/>
      <c r="L65" s="27"/>
      <c r="M65" s="27"/>
      <c r="N65" s="27"/>
      <c r="O65" s="26">
        <f t="shared" si="7"/>
        <v>7</v>
      </c>
      <c r="P65" s="26">
        <f t="shared" si="8"/>
        <v>20</v>
      </c>
      <c r="Q65" s="26">
        <f t="shared" si="9"/>
        <v>27</v>
      </c>
      <c r="R65" s="25"/>
    </row>
    <row r="66" spans="1:18" x14ac:dyDescent="0.3">
      <c r="A66" s="29"/>
      <c r="B66" s="28" t="s">
        <v>76</v>
      </c>
      <c r="C66" s="26">
        <v>3</v>
      </c>
      <c r="D66" s="26">
        <v>1</v>
      </c>
      <c r="E66" s="27">
        <v>4</v>
      </c>
      <c r="F66" s="27"/>
      <c r="G66" s="27"/>
      <c r="H66" s="27"/>
      <c r="I66" s="27"/>
      <c r="J66" s="27"/>
      <c r="K66" s="27"/>
      <c r="L66" s="27"/>
      <c r="M66" s="27"/>
      <c r="N66" s="27"/>
      <c r="O66" s="26">
        <f t="shared" si="7"/>
        <v>3</v>
      </c>
      <c r="P66" s="26">
        <f t="shared" si="8"/>
        <v>1</v>
      </c>
      <c r="Q66" s="26">
        <f t="shared" si="9"/>
        <v>4</v>
      </c>
      <c r="R66" s="25"/>
    </row>
    <row r="67" spans="1:18" x14ac:dyDescent="0.3">
      <c r="A67" s="29"/>
      <c r="B67" s="28" t="s">
        <v>77</v>
      </c>
      <c r="C67" s="26">
        <v>164</v>
      </c>
      <c r="D67" s="26">
        <v>31</v>
      </c>
      <c r="E67" s="27">
        <v>195</v>
      </c>
      <c r="F67" s="27"/>
      <c r="G67" s="27"/>
      <c r="H67" s="27"/>
      <c r="I67" s="27"/>
      <c r="J67" s="27"/>
      <c r="K67" s="27"/>
      <c r="L67" s="27"/>
      <c r="M67" s="27"/>
      <c r="N67" s="27"/>
      <c r="O67" s="26">
        <f t="shared" si="7"/>
        <v>164</v>
      </c>
      <c r="P67" s="26">
        <f t="shared" si="8"/>
        <v>31</v>
      </c>
      <c r="Q67" s="26">
        <f t="shared" si="9"/>
        <v>195</v>
      </c>
      <c r="R67" s="25"/>
    </row>
    <row r="68" spans="1:18" x14ac:dyDescent="0.3">
      <c r="A68" s="29"/>
      <c r="B68" s="28" t="s">
        <v>78</v>
      </c>
      <c r="C68" s="26">
        <v>54</v>
      </c>
      <c r="D68" s="26">
        <v>32</v>
      </c>
      <c r="E68" s="27">
        <v>86</v>
      </c>
      <c r="F68" s="27"/>
      <c r="G68" s="27"/>
      <c r="H68" s="27"/>
      <c r="I68" s="27"/>
      <c r="J68" s="27"/>
      <c r="K68" s="27"/>
      <c r="L68" s="27"/>
      <c r="M68" s="27"/>
      <c r="N68" s="27"/>
      <c r="O68" s="26">
        <f t="shared" si="7"/>
        <v>54</v>
      </c>
      <c r="P68" s="26">
        <f t="shared" si="8"/>
        <v>32</v>
      </c>
      <c r="Q68" s="26">
        <f t="shared" si="9"/>
        <v>86</v>
      </c>
      <c r="R68" s="25"/>
    </row>
    <row r="69" spans="1:18" x14ac:dyDescent="0.3">
      <c r="A69" s="29"/>
      <c r="B69" s="28" t="s">
        <v>79</v>
      </c>
      <c r="C69" s="26">
        <v>93</v>
      </c>
      <c r="D69" s="26">
        <v>21</v>
      </c>
      <c r="E69" s="27">
        <v>114</v>
      </c>
      <c r="F69" s="27"/>
      <c r="G69" s="27"/>
      <c r="H69" s="27"/>
      <c r="I69" s="27"/>
      <c r="J69" s="27"/>
      <c r="K69" s="27"/>
      <c r="L69" s="27"/>
      <c r="M69" s="27"/>
      <c r="N69" s="27"/>
      <c r="O69" s="26">
        <f t="shared" si="7"/>
        <v>93</v>
      </c>
      <c r="P69" s="26">
        <f t="shared" si="8"/>
        <v>21</v>
      </c>
      <c r="Q69" s="26">
        <f t="shared" si="9"/>
        <v>114</v>
      </c>
      <c r="R69" s="25"/>
    </row>
    <row r="70" spans="1:18" x14ac:dyDescent="0.3">
      <c r="A70" s="29"/>
      <c r="B70" s="28" t="s">
        <v>80</v>
      </c>
      <c r="C70" s="26">
        <v>28</v>
      </c>
      <c r="D70" s="26">
        <v>2</v>
      </c>
      <c r="E70" s="27">
        <v>30</v>
      </c>
      <c r="F70" s="27"/>
      <c r="G70" s="27"/>
      <c r="H70" s="27"/>
      <c r="I70" s="27"/>
      <c r="J70" s="27"/>
      <c r="K70" s="27"/>
      <c r="L70" s="27"/>
      <c r="M70" s="27"/>
      <c r="N70" s="27"/>
      <c r="O70" s="26">
        <f t="shared" si="7"/>
        <v>28</v>
      </c>
      <c r="P70" s="26">
        <f t="shared" si="8"/>
        <v>2</v>
      </c>
      <c r="Q70" s="26">
        <f t="shared" si="9"/>
        <v>30</v>
      </c>
      <c r="R70" s="25"/>
    </row>
    <row r="71" spans="1:18" x14ac:dyDescent="0.3">
      <c r="A71" s="29"/>
      <c r="B71" s="28" t="s">
        <v>82</v>
      </c>
      <c r="C71" s="26">
        <v>17</v>
      </c>
      <c r="D71" s="26">
        <v>18</v>
      </c>
      <c r="E71" s="27">
        <v>35</v>
      </c>
      <c r="F71" s="27"/>
      <c r="G71" s="27"/>
      <c r="H71" s="27"/>
      <c r="I71" s="27"/>
      <c r="J71" s="27"/>
      <c r="K71" s="27"/>
      <c r="L71" s="27"/>
      <c r="M71" s="27"/>
      <c r="N71" s="27"/>
      <c r="O71" s="26">
        <f t="shared" si="7"/>
        <v>17</v>
      </c>
      <c r="P71" s="26">
        <f t="shared" si="8"/>
        <v>18</v>
      </c>
      <c r="Q71" s="26">
        <f t="shared" si="9"/>
        <v>35</v>
      </c>
      <c r="R71" s="25"/>
    </row>
    <row r="72" spans="1:18" x14ac:dyDescent="0.3">
      <c r="A72" s="29"/>
      <c r="B72" s="28" t="s">
        <v>40</v>
      </c>
      <c r="C72" s="26">
        <v>24</v>
      </c>
      <c r="D72" s="26">
        <v>33</v>
      </c>
      <c r="E72" s="27">
        <v>57</v>
      </c>
      <c r="F72" s="27"/>
      <c r="G72" s="27"/>
      <c r="H72" s="27"/>
      <c r="I72" s="27"/>
      <c r="J72" s="27"/>
      <c r="K72" s="27"/>
      <c r="L72" s="27"/>
      <c r="M72" s="27"/>
      <c r="N72" s="27"/>
      <c r="O72" s="26">
        <f t="shared" si="7"/>
        <v>24</v>
      </c>
      <c r="P72" s="26">
        <f t="shared" si="8"/>
        <v>33</v>
      </c>
      <c r="Q72" s="26">
        <f t="shared" si="9"/>
        <v>57</v>
      </c>
      <c r="R72" s="25"/>
    </row>
    <row r="73" spans="1:18" x14ac:dyDescent="0.3">
      <c r="A73" s="29"/>
      <c r="B73" s="28" t="s">
        <v>83</v>
      </c>
      <c r="C73" s="26">
        <v>82</v>
      </c>
      <c r="D73" s="26">
        <v>220</v>
      </c>
      <c r="E73" s="27">
        <v>302</v>
      </c>
      <c r="F73" s="27"/>
      <c r="G73" s="27"/>
      <c r="H73" s="27"/>
      <c r="I73" s="27"/>
      <c r="J73" s="27"/>
      <c r="K73" s="27"/>
      <c r="L73" s="27"/>
      <c r="M73" s="27"/>
      <c r="N73" s="27"/>
      <c r="O73" s="26">
        <f t="shared" si="7"/>
        <v>82</v>
      </c>
      <c r="P73" s="26">
        <f t="shared" si="8"/>
        <v>220</v>
      </c>
      <c r="Q73" s="26">
        <f t="shared" si="9"/>
        <v>302</v>
      </c>
      <c r="R73" s="25"/>
    </row>
    <row r="74" spans="1:18" x14ac:dyDescent="0.3">
      <c r="A74" s="29"/>
      <c r="B74" s="28" t="s">
        <v>43</v>
      </c>
      <c r="C74" s="26">
        <v>8</v>
      </c>
      <c r="D74" s="26">
        <v>56</v>
      </c>
      <c r="E74" s="27">
        <v>64</v>
      </c>
      <c r="F74" s="27"/>
      <c r="G74" s="27"/>
      <c r="H74" s="27"/>
      <c r="I74" s="27"/>
      <c r="J74" s="27"/>
      <c r="K74" s="27"/>
      <c r="L74" s="27"/>
      <c r="M74" s="27"/>
      <c r="N74" s="27"/>
      <c r="O74" s="26">
        <f t="shared" si="7"/>
        <v>8</v>
      </c>
      <c r="P74" s="26">
        <f t="shared" si="8"/>
        <v>56</v>
      </c>
      <c r="Q74" s="26">
        <f t="shared" si="9"/>
        <v>64</v>
      </c>
      <c r="R74" s="25"/>
    </row>
    <row r="75" spans="1:18" x14ac:dyDescent="0.3">
      <c r="A75" s="29"/>
      <c r="B75" s="28" t="s">
        <v>118</v>
      </c>
      <c r="C75" s="26">
        <v>7</v>
      </c>
      <c r="D75" s="26">
        <v>2</v>
      </c>
      <c r="E75" s="27">
        <v>9</v>
      </c>
      <c r="F75" s="27"/>
      <c r="G75" s="27"/>
      <c r="H75" s="27"/>
      <c r="I75" s="27"/>
      <c r="J75" s="27"/>
      <c r="K75" s="27"/>
      <c r="L75" s="27"/>
      <c r="M75" s="27"/>
      <c r="N75" s="27"/>
      <c r="O75" s="26">
        <f t="shared" si="7"/>
        <v>7</v>
      </c>
      <c r="P75" s="26">
        <f t="shared" si="8"/>
        <v>2</v>
      </c>
      <c r="Q75" s="26">
        <f t="shared" si="9"/>
        <v>9</v>
      </c>
      <c r="R75" s="25"/>
    </row>
    <row r="76" spans="1:18" x14ac:dyDescent="0.3">
      <c r="A76" s="29"/>
      <c r="B76" s="28" t="s">
        <v>84</v>
      </c>
      <c r="C76" s="26">
        <v>191</v>
      </c>
      <c r="D76" s="26">
        <v>42</v>
      </c>
      <c r="E76" s="27">
        <v>233</v>
      </c>
      <c r="F76" s="27"/>
      <c r="G76" s="27"/>
      <c r="H76" s="27"/>
      <c r="I76" s="27"/>
      <c r="J76" s="27"/>
      <c r="K76" s="27"/>
      <c r="L76" s="27"/>
      <c r="M76" s="27"/>
      <c r="N76" s="27"/>
      <c r="O76" s="26">
        <f t="shared" si="7"/>
        <v>191</v>
      </c>
      <c r="P76" s="26">
        <f t="shared" si="8"/>
        <v>42</v>
      </c>
      <c r="Q76" s="26">
        <f t="shared" si="9"/>
        <v>233</v>
      </c>
      <c r="R76" s="25"/>
    </row>
    <row r="77" spans="1:18" x14ac:dyDescent="0.3">
      <c r="A77" s="29"/>
      <c r="B77" s="28" t="s">
        <v>96</v>
      </c>
      <c r="C77" s="26">
        <v>5</v>
      </c>
      <c r="D77" s="26">
        <v>37</v>
      </c>
      <c r="E77" s="27">
        <v>42</v>
      </c>
      <c r="F77" s="27"/>
      <c r="G77" s="27"/>
      <c r="H77" s="27"/>
      <c r="I77" s="27"/>
      <c r="J77" s="27"/>
      <c r="K77" s="27"/>
      <c r="L77" s="27"/>
      <c r="M77" s="27"/>
      <c r="N77" s="27"/>
      <c r="O77" s="26">
        <f t="shared" si="7"/>
        <v>5</v>
      </c>
      <c r="P77" s="26">
        <f t="shared" si="8"/>
        <v>37</v>
      </c>
      <c r="Q77" s="26">
        <f t="shared" si="9"/>
        <v>42</v>
      </c>
      <c r="R77" s="25"/>
    </row>
    <row r="78" spans="1:18" x14ac:dyDescent="0.3">
      <c r="A78" s="29"/>
      <c r="B78" s="28" t="s">
        <v>85</v>
      </c>
      <c r="C78" s="26">
        <v>8</v>
      </c>
      <c r="D78" s="26">
        <v>15</v>
      </c>
      <c r="E78" s="27">
        <v>23</v>
      </c>
      <c r="F78" s="27"/>
      <c r="G78" s="27"/>
      <c r="H78" s="27"/>
      <c r="I78" s="27"/>
      <c r="J78" s="27"/>
      <c r="K78" s="27"/>
      <c r="L78" s="27"/>
      <c r="M78" s="27"/>
      <c r="N78" s="27"/>
      <c r="O78" s="26">
        <f t="shared" si="7"/>
        <v>8</v>
      </c>
      <c r="P78" s="26">
        <f t="shared" si="8"/>
        <v>15</v>
      </c>
      <c r="Q78" s="26">
        <f t="shared" si="9"/>
        <v>23</v>
      </c>
      <c r="R78" s="25"/>
    </row>
    <row r="79" spans="1:18" x14ac:dyDescent="0.3">
      <c r="A79" s="29"/>
      <c r="B79" s="28" t="s">
        <v>104</v>
      </c>
      <c r="C79" s="26">
        <v>27</v>
      </c>
      <c r="D79" s="26">
        <v>261</v>
      </c>
      <c r="E79" s="27">
        <v>288</v>
      </c>
      <c r="F79" s="27"/>
      <c r="G79" s="27"/>
      <c r="H79" s="27"/>
      <c r="I79" s="27"/>
      <c r="J79" s="27"/>
      <c r="K79" s="27"/>
      <c r="L79" s="27"/>
      <c r="M79" s="27"/>
      <c r="N79" s="27"/>
      <c r="O79" s="26">
        <f t="shared" si="7"/>
        <v>27</v>
      </c>
      <c r="P79" s="26">
        <f t="shared" si="8"/>
        <v>261</v>
      </c>
      <c r="Q79" s="26">
        <f t="shared" si="9"/>
        <v>288</v>
      </c>
      <c r="R79" s="25"/>
    </row>
    <row r="80" spans="1:18" x14ac:dyDescent="0.3">
      <c r="A80" s="29"/>
      <c r="B80" s="28" t="s">
        <v>114</v>
      </c>
      <c r="C80" s="26">
        <v>5</v>
      </c>
      <c r="D80" s="26">
        <v>47</v>
      </c>
      <c r="E80" s="27">
        <v>52</v>
      </c>
      <c r="F80" s="27"/>
      <c r="G80" s="27"/>
      <c r="H80" s="27"/>
      <c r="I80" s="27"/>
      <c r="J80" s="27"/>
      <c r="K80" s="27"/>
      <c r="L80" s="27"/>
      <c r="M80" s="27"/>
      <c r="N80" s="27"/>
      <c r="O80" s="26">
        <f t="shared" si="7"/>
        <v>5</v>
      </c>
      <c r="P80" s="26">
        <f t="shared" si="8"/>
        <v>47</v>
      </c>
      <c r="Q80" s="26">
        <f t="shared" si="9"/>
        <v>52</v>
      </c>
      <c r="R80" s="25"/>
    </row>
    <row r="81" spans="1:18" s="18" customFormat="1" ht="21" x14ac:dyDescent="0.35">
      <c r="A81" s="24" t="s">
        <v>87</v>
      </c>
      <c r="B81" s="23"/>
      <c r="C81" s="22">
        <v>723</v>
      </c>
      <c r="D81" s="22">
        <v>838</v>
      </c>
      <c r="E81" s="22">
        <v>1561</v>
      </c>
      <c r="F81" s="22"/>
      <c r="G81" s="22"/>
      <c r="H81" s="22"/>
      <c r="I81" s="22"/>
      <c r="J81" s="22"/>
      <c r="K81" s="22"/>
      <c r="L81" s="22"/>
      <c r="M81" s="22"/>
      <c r="N81" s="22"/>
      <c r="O81" s="22">
        <f t="shared" si="7"/>
        <v>723</v>
      </c>
      <c r="P81" s="22">
        <f t="shared" si="8"/>
        <v>838</v>
      </c>
      <c r="Q81" s="22">
        <f t="shared" si="9"/>
        <v>1561</v>
      </c>
      <c r="R81" s="19"/>
    </row>
    <row r="82" spans="1:18" s="18" customFormat="1" ht="21" x14ac:dyDescent="0.35">
      <c r="A82" s="33" t="s">
        <v>18</v>
      </c>
      <c r="B82" s="32"/>
      <c r="C82" s="30"/>
      <c r="D82" s="30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0"/>
      <c r="P82" s="30"/>
      <c r="Q82" s="30"/>
      <c r="R82" s="19"/>
    </row>
    <row r="83" spans="1:18" x14ac:dyDescent="0.3">
      <c r="A83" s="29"/>
      <c r="B83" s="28" t="s">
        <v>37</v>
      </c>
      <c r="C83" s="26"/>
      <c r="D83" s="26"/>
      <c r="E83" s="27"/>
      <c r="F83" s="27"/>
      <c r="G83" s="27"/>
      <c r="H83" s="27"/>
      <c r="I83" s="27">
        <v>36</v>
      </c>
      <c r="J83" s="27">
        <v>33</v>
      </c>
      <c r="K83" s="27">
        <v>69</v>
      </c>
      <c r="L83" s="27">
        <v>14</v>
      </c>
      <c r="M83" s="27">
        <v>19</v>
      </c>
      <c r="N83" s="27">
        <v>33</v>
      </c>
      <c r="O83" s="26">
        <f t="shared" ref="O83:O92" si="10">F83+I83+L83</f>
        <v>50</v>
      </c>
      <c r="P83" s="26">
        <f t="shared" ref="P83:P92" si="11">G83+J83+M83</f>
        <v>52</v>
      </c>
      <c r="Q83" s="26">
        <f t="shared" ref="Q83:Q92" si="12">O83+P83</f>
        <v>102</v>
      </c>
      <c r="R83" s="25"/>
    </row>
    <row r="84" spans="1:18" x14ac:dyDescent="0.3">
      <c r="A84" s="29"/>
      <c r="B84" s="28" t="s">
        <v>71</v>
      </c>
      <c r="C84" s="26"/>
      <c r="D84" s="26"/>
      <c r="E84" s="27"/>
      <c r="F84" s="27"/>
      <c r="G84" s="27"/>
      <c r="H84" s="27"/>
      <c r="I84" s="27">
        <v>4</v>
      </c>
      <c r="J84" s="27">
        <v>5</v>
      </c>
      <c r="K84" s="27">
        <v>9</v>
      </c>
      <c r="L84" s="27"/>
      <c r="M84" s="27"/>
      <c r="N84" s="27"/>
      <c r="O84" s="26">
        <f t="shared" si="10"/>
        <v>4</v>
      </c>
      <c r="P84" s="26">
        <f t="shared" si="11"/>
        <v>5</v>
      </c>
      <c r="Q84" s="26">
        <f t="shared" si="12"/>
        <v>9</v>
      </c>
      <c r="R84" s="25"/>
    </row>
    <row r="85" spans="1:18" x14ac:dyDescent="0.3">
      <c r="A85" s="29"/>
      <c r="B85" s="28" t="s">
        <v>81</v>
      </c>
      <c r="C85" s="26"/>
      <c r="D85" s="26"/>
      <c r="E85" s="27"/>
      <c r="F85" s="27"/>
      <c r="G85" s="27"/>
      <c r="H85" s="27"/>
      <c r="I85" s="27">
        <v>18</v>
      </c>
      <c r="J85" s="27">
        <v>29</v>
      </c>
      <c r="K85" s="27">
        <v>47</v>
      </c>
      <c r="L85" s="27"/>
      <c r="M85" s="27"/>
      <c r="N85" s="27"/>
      <c r="O85" s="26">
        <f t="shared" si="10"/>
        <v>18</v>
      </c>
      <c r="P85" s="26">
        <f t="shared" si="11"/>
        <v>29</v>
      </c>
      <c r="Q85" s="26">
        <f t="shared" si="12"/>
        <v>47</v>
      </c>
      <c r="R85" s="25"/>
    </row>
    <row r="86" spans="1:18" x14ac:dyDescent="0.3">
      <c r="A86" s="29"/>
      <c r="B86" s="28" t="s">
        <v>101</v>
      </c>
      <c r="C86" s="26"/>
      <c r="D86" s="26"/>
      <c r="E86" s="27"/>
      <c r="F86" s="27"/>
      <c r="G86" s="27"/>
      <c r="H86" s="27"/>
      <c r="I86" s="27"/>
      <c r="J86" s="27">
        <v>5</v>
      </c>
      <c r="K86" s="27">
        <v>5</v>
      </c>
      <c r="L86" s="27"/>
      <c r="M86" s="27"/>
      <c r="N86" s="27"/>
      <c r="O86" s="26">
        <f t="shared" si="10"/>
        <v>0</v>
      </c>
      <c r="P86" s="26">
        <f t="shared" si="11"/>
        <v>5</v>
      </c>
      <c r="Q86" s="26">
        <f t="shared" si="12"/>
        <v>5</v>
      </c>
      <c r="R86" s="25"/>
    </row>
    <row r="87" spans="1:18" x14ac:dyDescent="0.3">
      <c r="A87" s="29"/>
      <c r="B87" s="28" t="s">
        <v>51</v>
      </c>
      <c r="C87" s="26"/>
      <c r="D87" s="26"/>
      <c r="E87" s="27"/>
      <c r="F87" s="27">
        <v>97</v>
      </c>
      <c r="G87" s="27">
        <v>251</v>
      </c>
      <c r="H87" s="27">
        <v>348</v>
      </c>
      <c r="I87" s="27"/>
      <c r="J87" s="27"/>
      <c r="K87" s="27"/>
      <c r="L87" s="27"/>
      <c r="M87" s="27"/>
      <c r="N87" s="27"/>
      <c r="O87" s="26">
        <f t="shared" si="10"/>
        <v>97</v>
      </c>
      <c r="P87" s="26">
        <f t="shared" si="11"/>
        <v>251</v>
      </c>
      <c r="Q87" s="26">
        <f t="shared" si="12"/>
        <v>348</v>
      </c>
      <c r="R87" s="25"/>
    </row>
    <row r="88" spans="1:18" x14ac:dyDescent="0.3">
      <c r="A88" s="29"/>
      <c r="B88" s="28" t="s">
        <v>115</v>
      </c>
      <c r="C88" s="26"/>
      <c r="D88" s="26"/>
      <c r="E88" s="27"/>
      <c r="F88" s="27"/>
      <c r="G88" s="27"/>
      <c r="H88" s="27"/>
      <c r="I88" s="27">
        <v>11</v>
      </c>
      <c r="J88" s="27">
        <v>44</v>
      </c>
      <c r="K88" s="27">
        <v>55</v>
      </c>
      <c r="L88" s="27"/>
      <c r="M88" s="27"/>
      <c r="N88" s="27"/>
      <c r="O88" s="26">
        <f t="shared" si="10"/>
        <v>11</v>
      </c>
      <c r="P88" s="26">
        <f t="shared" si="11"/>
        <v>44</v>
      </c>
      <c r="Q88" s="26">
        <f t="shared" si="12"/>
        <v>55</v>
      </c>
      <c r="R88" s="25"/>
    </row>
    <row r="89" spans="1:18" x14ac:dyDescent="0.3">
      <c r="A89" s="29"/>
      <c r="B89" s="28" t="s">
        <v>109</v>
      </c>
      <c r="C89" s="26"/>
      <c r="D89" s="26"/>
      <c r="E89" s="27"/>
      <c r="F89" s="27"/>
      <c r="G89" s="27"/>
      <c r="H89" s="27"/>
      <c r="I89" s="27">
        <v>7</v>
      </c>
      <c r="J89" s="27">
        <v>7</v>
      </c>
      <c r="K89" s="27">
        <v>14</v>
      </c>
      <c r="L89" s="27">
        <v>13</v>
      </c>
      <c r="M89" s="27">
        <v>15</v>
      </c>
      <c r="N89" s="27">
        <v>28</v>
      </c>
      <c r="O89" s="26">
        <f t="shared" si="10"/>
        <v>20</v>
      </c>
      <c r="P89" s="26">
        <f t="shared" si="11"/>
        <v>22</v>
      </c>
      <c r="Q89" s="26">
        <f t="shared" si="12"/>
        <v>42</v>
      </c>
      <c r="R89" s="25"/>
    </row>
    <row r="90" spans="1:18" x14ac:dyDescent="0.3">
      <c r="A90" s="29"/>
      <c r="B90" s="28" t="s">
        <v>86</v>
      </c>
      <c r="C90" s="26"/>
      <c r="D90" s="26"/>
      <c r="E90" s="27"/>
      <c r="F90" s="27"/>
      <c r="G90" s="27"/>
      <c r="H90" s="27"/>
      <c r="I90" s="27">
        <v>3</v>
      </c>
      <c r="J90" s="27">
        <v>10</v>
      </c>
      <c r="K90" s="27">
        <v>13</v>
      </c>
      <c r="L90" s="27"/>
      <c r="M90" s="27"/>
      <c r="N90" s="27"/>
      <c r="O90" s="26">
        <f t="shared" si="10"/>
        <v>3</v>
      </c>
      <c r="P90" s="26">
        <f t="shared" si="11"/>
        <v>10</v>
      </c>
      <c r="Q90" s="26">
        <f t="shared" si="12"/>
        <v>13</v>
      </c>
      <c r="R90" s="25"/>
    </row>
    <row r="91" spans="1:18" x14ac:dyDescent="0.3">
      <c r="A91" s="29"/>
      <c r="B91" s="28" t="s">
        <v>88</v>
      </c>
      <c r="C91" s="26"/>
      <c r="D91" s="26"/>
      <c r="E91" s="27"/>
      <c r="F91" s="27"/>
      <c r="G91" s="27"/>
      <c r="H91" s="27"/>
      <c r="I91" s="27"/>
      <c r="J91" s="27">
        <v>1</v>
      </c>
      <c r="K91" s="27">
        <v>1</v>
      </c>
      <c r="L91" s="27"/>
      <c r="M91" s="27"/>
      <c r="N91" s="27"/>
      <c r="O91" s="26">
        <f t="shared" si="10"/>
        <v>0</v>
      </c>
      <c r="P91" s="26">
        <f t="shared" si="11"/>
        <v>1</v>
      </c>
      <c r="Q91" s="26">
        <f t="shared" si="12"/>
        <v>1</v>
      </c>
      <c r="R91" s="25"/>
    </row>
    <row r="92" spans="1:18" s="18" customFormat="1" ht="21" x14ac:dyDescent="0.35">
      <c r="A92" s="24" t="s">
        <v>89</v>
      </c>
      <c r="B92" s="23"/>
      <c r="C92" s="22"/>
      <c r="D92" s="22"/>
      <c r="E92" s="22"/>
      <c r="F92" s="22">
        <v>97</v>
      </c>
      <c r="G92" s="22">
        <v>251</v>
      </c>
      <c r="H92" s="22">
        <v>348</v>
      </c>
      <c r="I92" s="22">
        <v>79</v>
      </c>
      <c r="J92" s="22">
        <v>134</v>
      </c>
      <c r="K92" s="22">
        <v>213</v>
      </c>
      <c r="L92" s="22">
        <v>27</v>
      </c>
      <c r="M92" s="22">
        <v>34</v>
      </c>
      <c r="N92" s="22">
        <v>61</v>
      </c>
      <c r="O92" s="22">
        <f t="shared" si="10"/>
        <v>203</v>
      </c>
      <c r="P92" s="22">
        <f t="shared" si="11"/>
        <v>419</v>
      </c>
      <c r="Q92" s="22">
        <f t="shared" si="12"/>
        <v>622</v>
      </c>
      <c r="R92" s="19"/>
    </row>
    <row r="93" spans="1:18" s="18" customFormat="1" ht="21" x14ac:dyDescent="0.35">
      <c r="A93" s="33" t="s">
        <v>20</v>
      </c>
      <c r="B93" s="32"/>
      <c r="C93" s="30"/>
      <c r="D93" s="30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0"/>
      <c r="P93" s="30"/>
      <c r="Q93" s="30"/>
      <c r="R93" s="19"/>
    </row>
    <row r="94" spans="1:18" x14ac:dyDescent="0.3">
      <c r="A94" s="29"/>
      <c r="B94" s="28" t="s">
        <v>98</v>
      </c>
      <c r="C94" s="26">
        <v>19</v>
      </c>
      <c r="D94" s="26">
        <v>11</v>
      </c>
      <c r="E94" s="27">
        <v>30</v>
      </c>
      <c r="F94" s="27"/>
      <c r="G94" s="27"/>
      <c r="H94" s="27"/>
      <c r="I94" s="27"/>
      <c r="J94" s="27"/>
      <c r="K94" s="27"/>
      <c r="L94" s="27"/>
      <c r="M94" s="27"/>
      <c r="N94" s="27"/>
      <c r="O94" s="26">
        <f t="shared" ref="O94:P101" si="13">C94</f>
        <v>19</v>
      </c>
      <c r="P94" s="26">
        <f t="shared" si="13"/>
        <v>11</v>
      </c>
      <c r="Q94" s="26">
        <f t="shared" ref="Q94:Q101" si="14">O94+P94</f>
        <v>30</v>
      </c>
      <c r="R94" s="25"/>
    </row>
    <row r="95" spans="1:18" x14ac:dyDescent="0.3">
      <c r="A95" s="29"/>
      <c r="B95" s="28" t="s">
        <v>108</v>
      </c>
      <c r="C95" s="26">
        <v>7</v>
      </c>
      <c r="D95" s="26">
        <v>19</v>
      </c>
      <c r="E95" s="27">
        <v>26</v>
      </c>
      <c r="F95" s="27"/>
      <c r="G95" s="27"/>
      <c r="H95" s="27"/>
      <c r="I95" s="27"/>
      <c r="J95" s="27"/>
      <c r="K95" s="27"/>
      <c r="L95" s="27"/>
      <c r="M95" s="27"/>
      <c r="N95" s="27"/>
      <c r="O95" s="26">
        <f t="shared" si="13"/>
        <v>7</v>
      </c>
      <c r="P95" s="26">
        <f t="shared" si="13"/>
        <v>19</v>
      </c>
      <c r="Q95" s="26">
        <f t="shared" si="14"/>
        <v>26</v>
      </c>
      <c r="R95" s="25"/>
    </row>
    <row r="96" spans="1:18" x14ac:dyDescent="0.3">
      <c r="A96" s="29"/>
      <c r="B96" s="28" t="s">
        <v>99</v>
      </c>
      <c r="C96" s="26">
        <v>4</v>
      </c>
      <c r="D96" s="26">
        <v>5</v>
      </c>
      <c r="E96" s="27">
        <v>9</v>
      </c>
      <c r="F96" s="27"/>
      <c r="G96" s="27"/>
      <c r="H96" s="27"/>
      <c r="I96" s="27"/>
      <c r="J96" s="27"/>
      <c r="K96" s="27"/>
      <c r="L96" s="27"/>
      <c r="M96" s="27"/>
      <c r="N96" s="27"/>
      <c r="O96" s="26">
        <f t="shared" si="13"/>
        <v>4</v>
      </c>
      <c r="P96" s="26">
        <f t="shared" si="13"/>
        <v>5</v>
      </c>
      <c r="Q96" s="26">
        <f t="shared" si="14"/>
        <v>9</v>
      </c>
      <c r="R96" s="25"/>
    </row>
    <row r="97" spans="1:18" x14ac:dyDescent="0.3">
      <c r="A97" s="29"/>
      <c r="B97" s="28" t="s">
        <v>38</v>
      </c>
      <c r="C97" s="26">
        <v>32</v>
      </c>
      <c r="D97" s="26">
        <v>119</v>
      </c>
      <c r="E97" s="27">
        <v>151</v>
      </c>
      <c r="F97" s="27"/>
      <c r="G97" s="27"/>
      <c r="H97" s="27"/>
      <c r="I97" s="27"/>
      <c r="J97" s="27"/>
      <c r="K97" s="27"/>
      <c r="L97" s="27"/>
      <c r="M97" s="27"/>
      <c r="N97" s="27"/>
      <c r="O97" s="26">
        <f t="shared" si="13"/>
        <v>32</v>
      </c>
      <c r="P97" s="26">
        <f t="shared" si="13"/>
        <v>119</v>
      </c>
      <c r="Q97" s="26">
        <f t="shared" si="14"/>
        <v>151</v>
      </c>
      <c r="R97" s="25"/>
    </row>
    <row r="98" spans="1:18" x14ac:dyDescent="0.3">
      <c r="A98" s="29"/>
      <c r="B98" s="28" t="s">
        <v>39</v>
      </c>
      <c r="C98" s="26">
        <v>2</v>
      </c>
      <c r="D98" s="26">
        <v>45</v>
      </c>
      <c r="E98" s="27">
        <v>47</v>
      </c>
      <c r="F98" s="27"/>
      <c r="G98" s="27"/>
      <c r="H98" s="27"/>
      <c r="I98" s="27"/>
      <c r="J98" s="27"/>
      <c r="K98" s="27"/>
      <c r="L98" s="27"/>
      <c r="M98" s="27"/>
      <c r="N98" s="27"/>
      <c r="O98" s="26">
        <f t="shared" si="13"/>
        <v>2</v>
      </c>
      <c r="P98" s="26">
        <f t="shared" si="13"/>
        <v>45</v>
      </c>
      <c r="Q98" s="26">
        <f t="shared" si="14"/>
        <v>47</v>
      </c>
      <c r="R98" s="25"/>
    </row>
    <row r="99" spans="1:18" x14ac:dyDescent="0.3">
      <c r="A99" s="29"/>
      <c r="B99" s="28" t="s">
        <v>113</v>
      </c>
      <c r="C99" s="26">
        <v>14</v>
      </c>
      <c r="D99" s="26">
        <v>28</v>
      </c>
      <c r="E99" s="27">
        <v>42</v>
      </c>
      <c r="F99" s="27"/>
      <c r="G99" s="27"/>
      <c r="H99" s="27"/>
      <c r="I99" s="27"/>
      <c r="J99" s="27"/>
      <c r="K99" s="27"/>
      <c r="L99" s="27"/>
      <c r="M99" s="27"/>
      <c r="N99" s="27"/>
      <c r="O99" s="26">
        <f t="shared" si="13"/>
        <v>14</v>
      </c>
      <c r="P99" s="26">
        <f t="shared" si="13"/>
        <v>28</v>
      </c>
      <c r="Q99" s="26">
        <f t="shared" si="14"/>
        <v>42</v>
      </c>
      <c r="R99" s="25"/>
    </row>
    <row r="100" spans="1:18" x14ac:dyDescent="0.3">
      <c r="A100" s="29"/>
      <c r="B100" s="28" t="s">
        <v>104</v>
      </c>
      <c r="C100" s="26">
        <v>3</v>
      </c>
      <c r="D100" s="26">
        <v>19</v>
      </c>
      <c r="E100" s="27">
        <v>22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6">
        <f t="shared" si="13"/>
        <v>3</v>
      </c>
      <c r="P100" s="26">
        <f t="shared" si="13"/>
        <v>19</v>
      </c>
      <c r="Q100" s="26">
        <f t="shared" si="14"/>
        <v>22</v>
      </c>
      <c r="R100" s="25"/>
    </row>
    <row r="101" spans="1:18" s="18" customFormat="1" ht="21" x14ac:dyDescent="0.35">
      <c r="A101" s="24" t="s">
        <v>90</v>
      </c>
      <c r="B101" s="23"/>
      <c r="C101" s="22">
        <v>81</v>
      </c>
      <c r="D101" s="22">
        <v>246</v>
      </c>
      <c r="E101" s="22">
        <v>327</v>
      </c>
      <c r="F101" s="22"/>
      <c r="G101" s="22"/>
      <c r="H101" s="22"/>
      <c r="I101" s="22"/>
      <c r="J101" s="22"/>
      <c r="K101" s="22"/>
      <c r="L101" s="22"/>
      <c r="M101" s="22"/>
      <c r="N101" s="22"/>
      <c r="O101" s="22">
        <f t="shared" si="13"/>
        <v>81</v>
      </c>
      <c r="P101" s="22">
        <f t="shared" si="13"/>
        <v>246</v>
      </c>
      <c r="Q101" s="22">
        <f t="shared" si="14"/>
        <v>327</v>
      </c>
      <c r="R101" s="19"/>
    </row>
    <row r="102" spans="1:18" s="18" customFormat="1" ht="21" x14ac:dyDescent="0.35">
      <c r="A102" s="33" t="s">
        <v>19</v>
      </c>
      <c r="B102" s="32"/>
      <c r="C102" s="30"/>
      <c r="D102" s="30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0"/>
      <c r="P102" s="30"/>
      <c r="Q102" s="30"/>
      <c r="R102" s="19"/>
    </row>
    <row r="103" spans="1:18" x14ac:dyDescent="0.3">
      <c r="A103" s="29"/>
      <c r="B103" s="28" t="s">
        <v>100</v>
      </c>
      <c r="C103" s="26">
        <v>55</v>
      </c>
      <c r="D103" s="26">
        <v>114</v>
      </c>
      <c r="E103" s="27">
        <v>169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26">
        <f t="shared" ref="O103:P108" si="15">C103</f>
        <v>55</v>
      </c>
      <c r="P103" s="26">
        <f t="shared" si="15"/>
        <v>114</v>
      </c>
      <c r="Q103" s="26">
        <f t="shared" ref="Q103:Q108" si="16">O103+P103</f>
        <v>169</v>
      </c>
      <c r="R103" s="25"/>
    </row>
    <row r="104" spans="1:18" x14ac:dyDescent="0.3">
      <c r="A104" s="29"/>
      <c r="B104" s="28" t="s">
        <v>103</v>
      </c>
      <c r="C104" s="26">
        <v>41</v>
      </c>
      <c r="D104" s="26">
        <v>59</v>
      </c>
      <c r="E104" s="27">
        <v>100</v>
      </c>
      <c r="F104" s="27"/>
      <c r="G104" s="27"/>
      <c r="H104" s="27"/>
      <c r="I104" s="27"/>
      <c r="J104" s="27"/>
      <c r="K104" s="27"/>
      <c r="L104" s="27"/>
      <c r="M104" s="27"/>
      <c r="N104" s="27"/>
      <c r="O104" s="26">
        <f t="shared" si="15"/>
        <v>41</v>
      </c>
      <c r="P104" s="26">
        <f t="shared" si="15"/>
        <v>59</v>
      </c>
      <c r="Q104" s="26">
        <f t="shared" si="16"/>
        <v>100</v>
      </c>
      <c r="R104" s="25"/>
    </row>
    <row r="105" spans="1:18" x14ac:dyDescent="0.3">
      <c r="A105" s="29"/>
      <c r="B105" s="28" t="s">
        <v>112</v>
      </c>
      <c r="C105" s="26">
        <v>30</v>
      </c>
      <c r="D105" s="26">
        <v>63</v>
      </c>
      <c r="E105" s="27">
        <v>93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6">
        <f t="shared" si="15"/>
        <v>30</v>
      </c>
      <c r="P105" s="26">
        <f t="shared" si="15"/>
        <v>63</v>
      </c>
      <c r="Q105" s="26">
        <f t="shared" si="16"/>
        <v>93</v>
      </c>
      <c r="R105" s="25"/>
    </row>
    <row r="106" spans="1:18" x14ac:dyDescent="0.3">
      <c r="A106" s="29"/>
      <c r="B106" s="28" t="s">
        <v>91</v>
      </c>
      <c r="C106" s="26">
        <v>67</v>
      </c>
      <c r="D106" s="26">
        <v>203</v>
      </c>
      <c r="E106" s="27">
        <v>270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26">
        <f t="shared" si="15"/>
        <v>67</v>
      </c>
      <c r="P106" s="26">
        <f t="shared" si="15"/>
        <v>203</v>
      </c>
      <c r="Q106" s="26">
        <f t="shared" si="16"/>
        <v>270</v>
      </c>
      <c r="R106" s="25"/>
    </row>
    <row r="107" spans="1:18" x14ac:dyDescent="0.3">
      <c r="A107" s="29"/>
      <c r="B107" s="28" t="s">
        <v>92</v>
      </c>
      <c r="C107" s="26">
        <v>120</v>
      </c>
      <c r="D107" s="26">
        <v>236</v>
      </c>
      <c r="E107" s="27">
        <v>356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6">
        <f t="shared" si="15"/>
        <v>120</v>
      </c>
      <c r="P107" s="26">
        <f t="shared" si="15"/>
        <v>236</v>
      </c>
      <c r="Q107" s="26">
        <f t="shared" si="16"/>
        <v>356</v>
      </c>
      <c r="R107" s="25"/>
    </row>
    <row r="108" spans="1:18" s="18" customFormat="1" ht="21" x14ac:dyDescent="0.35">
      <c r="A108" s="24" t="s">
        <v>93</v>
      </c>
      <c r="B108" s="23"/>
      <c r="C108" s="22">
        <v>313</v>
      </c>
      <c r="D108" s="22">
        <v>675</v>
      </c>
      <c r="E108" s="22">
        <v>988</v>
      </c>
      <c r="F108" s="22"/>
      <c r="G108" s="22"/>
      <c r="H108" s="22"/>
      <c r="I108" s="22"/>
      <c r="J108" s="22"/>
      <c r="K108" s="22"/>
      <c r="L108" s="22"/>
      <c r="M108" s="22"/>
      <c r="N108" s="22"/>
      <c r="O108" s="22">
        <f t="shared" si="15"/>
        <v>313</v>
      </c>
      <c r="P108" s="22">
        <f t="shared" si="15"/>
        <v>675</v>
      </c>
      <c r="Q108" s="22">
        <f t="shared" si="16"/>
        <v>988</v>
      </c>
      <c r="R108" s="19"/>
    </row>
    <row r="109" spans="1:18" s="18" customFormat="1" ht="21" x14ac:dyDescent="0.35">
      <c r="A109" s="33" t="s">
        <v>117</v>
      </c>
      <c r="B109" s="32"/>
      <c r="C109" s="30"/>
      <c r="D109" s="30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0"/>
      <c r="P109" s="30"/>
      <c r="Q109" s="30"/>
      <c r="R109" s="19"/>
    </row>
    <row r="110" spans="1:18" x14ac:dyDescent="0.3">
      <c r="A110" s="29"/>
      <c r="B110" s="28" t="s">
        <v>97</v>
      </c>
      <c r="C110" s="26"/>
      <c r="D110" s="26"/>
      <c r="E110" s="27"/>
      <c r="F110" s="27"/>
      <c r="G110" s="27"/>
      <c r="H110" s="27"/>
      <c r="I110" s="27">
        <v>3</v>
      </c>
      <c r="J110" s="27">
        <v>3</v>
      </c>
      <c r="K110" s="27">
        <v>6</v>
      </c>
      <c r="L110" s="27">
        <v>4</v>
      </c>
      <c r="M110" s="27">
        <v>1</v>
      </c>
      <c r="N110" s="27">
        <v>5</v>
      </c>
      <c r="O110" s="26">
        <f>F110+I110+L110</f>
        <v>7</v>
      </c>
      <c r="P110" s="26">
        <f>G110+J110+M110</f>
        <v>4</v>
      </c>
      <c r="Q110" s="26">
        <f>O110+P110</f>
        <v>11</v>
      </c>
      <c r="R110" s="25"/>
    </row>
    <row r="111" spans="1:18" s="18" customFormat="1" ht="21" x14ac:dyDescent="0.35">
      <c r="A111" s="24" t="s">
        <v>116</v>
      </c>
      <c r="B111" s="23"/>
      <c r="C111" s="22"/>
      <c r="D111" s="22"/>
      <c r="E111" s="22"/>
      <c r="F111" s="22"/>
      <c r="G111" s="22"/>
      <c r="H111" s="22"/>
      <c r="I111" s="22">
        <v>3</v>
      </c>
      <c r="J111" s="22">
        <v>3</v>
      </c>
      <c r="K111" s="22">
        <v>6</v>
      </c>
      <c r="L111" s="22">
        <v>4</v>
      </c>
      <c r="M111" s="22">
        <v>1</v>
      </c>
      <c r="N111" s="22">
        <v>5</v>
      </c>
      <c r="O111" s="22">
        <f>F111+I111+L111</f>
        <v>7</v>
      </c>
      <c r="P111" s="22">
        <f>G111+J111+M111</f>
        <v>4</v>
      </c>
      <c r="Q111" s="22">
        <f>O111+P111</f>
        <v>11</v>
      </c>
      <c r="R111" s="19"/>
    </row>
    <row r="112" spans="1:18" s="18" customFormat="1" ht="21" x14ac:dyDescent="0.35">
      <c r="A112" s="50" t="s">
        <v>32</v>
      </c>
      <c r="B112" s="51"/>
      <c r="C112" s="20">
        <v>5063</v>
      </c>
      <c r="D112" s="20">
        <v>10338</v>
      </c>
      <c r="E112" s="21">
        <v>15401</v>
      </c>
      <c r="F112" s="21">
        <v>97</v>
      </c>
      <c r="G112" s="21">
        <v>251</v>
      </c>
      <c r="H112" s="21">
        <v>348</v>
      </c>
      <c r="I112" s="21">
        <v>82</v>
      </c>
      <c r="J112" s="21">
        <v>137</v>
      </c>
      <c r="K112" s="21">
        <v>219</v>
      </c>
      <c r="L112" s="21">
        <v>31</v>
      </c>
      <c r="M112" s="21">
        <v>35</v>
      </c>
      <c r="N112" s="21">
        <v>66</v>
      </c>
      <c r="O112" s="20">
        <f>O10+O33+O52+O63+O81+O92+O101+O108+O111</f>
        <v>5273</v>
      </c>
      <c r="P112" s="20">
        <f>P10+P33+P52+P63+P81+P92+P101+P108+P111</f>
        <v>10761</v>
      </c>
      <c r="Q112" s="20">
        <f>Q10+Q33+Q52+Q63+Q81+Q92+Q101+Q108+Q111</f>
        <v>16034</v>
      </c>
      <c r="R112" s="19"/>
    </row>
  </sheetData>
  <mergeCells count="8">
    <mergeCell ref="A112:B112"/>
    <mergeCell ref="A3:B5"/>
    <mergeCell ref="C3:N3"/>
    <mergeCell ref="O3:Q4"/>
    <mergeCell ref="C4:E4"/>
    <mergeCell ref="F4:H4"/>
    <mergeCell ref="I4:K4"/>
    <mergeCell ref="L4:N4"/>
  </mergeCells>
  <pageMargins left="0.45" right="0.2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รายงานเผยแพร่ 3</vt:lpstr>
      <vt:lpstr>รายงานเผยแพร่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มินท์มันตา อาภากานต์</dc:creator>
  <cp:lastModifiedBy>ADMIN</cp:lastModifiedBy>
  <cp:lastPrinted>2022-03-18T07:55:59Z</cp:lastPrinted>
  <dcterms:created xsi:type="dcterms:W3CDTF">2015-09-23T02:48:25Z</dcterms:created>
  <dcterms:modified xsi:type="dcterms:W3CDTF">2022-04-08T08:45:04Z</dcterms:modified>
</cp:coreProperties>
</file>